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F\Desktop\2021 삼청미인\2. 회계\"/>
    </mc:Choice>
  </mc:AlternateContent>
  <xr:revisionPtr revIDLastSave="0" documentId="13_ncr:1_{6014A488-63D7-40F3-A7F5-A23D4EB9B183}" xr6:coauthVersionLast="46" xr6:coauthVersionMax="46" xr10:uidLastSave="{00000000-0000-0000-0000-000000000000}"/>
  <bookViews>
    <workbookView xWindow="10680" yWindow="330" windowWidth="14445" windowHeight="15180" xr2:uid="{9B6E985D-1603-4A2F-9902-65CF6E9E144A}"/>
  </bookViews>
  <sheets>
    <sheet name="2020삼청미인회계" sheetId="6" r:id="rId1"/>
    <sheet name="2019삼청미인회계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7" l="1"/>
  <c r="C117" i="7"/>
  <c r="C102" i="7"/>
  <c r="C11" i="7" s="1"/>
  <c r="C95" i="7"/>
  <c r="C10" i="7" s="1"/>
  <c r="C186" i="7"/>
  <c r="C18" i="7" s="1"/>
  <c r="C134" i="7"/>
  <c r="C15" i="7" s="1"/>
  <c r="C112" i="7"/>
  <c r="C13" i="7" s="1"/>
  <c r="C107" i="7"/>
  <c r="C12" i="7" s="1"/>
  <c r="C69" i="6"/>
  <c r="C15" i="6" s="1"/>
  <c r="C60" i="6"/>
  <c r="C14" i="6" s="1"/>
  <c r="C55" i="6"/>
  <c r="C13" i="6" s="1"/>
  <c r="C35" i="6"/>
  <c r="C10" i="6" s="1"/>
  <c r="C40" i="6"/>
  <c r="C11" i="6" s="1"/>
  <c r="C91" i="6"/>
  <c r="C18" i="6" s="1"/>
  <c r="C50" i="6"/>
  <c r="C12" i="6" s="1"/>
  <c r="C17" i="7" l="1"/>
  <c r="C19" i="7" s="1"/>
  <c r="C17" i="6"/>
  <c r="C19" i="6" s="1"/>
</calcChain>
</file>

<file path=xl/sharedStrings.xml><?xml version="1.0" encoding="utf-8"?>
<sst xmlns="http://schemas.openxmlformats.org/spreadsheetml/2006/main" count="544" uniqueCount="309">
  <si>
    <t>항목</t>
    <phoneticPr fontId="1" type="noConversion"/>
  </si>
  <si>
    <t>금액</t>
    <phoneticPr fontId="1" type="noConversion"/>
  </si>
  <si>
    <t>비고</t>
    <phoneticPr fontId="1" type="noConversion"/>
  </si>
  <si>
    <t>협찬 및 찬조금(표2)</t>
    <phoneticPr fontId="1" type="noConversion"/>
  </si>
  <si>
    <t>행사지원금(표4)</t>
    <phoneticPr fontId="1" type="noConversion"/>
  </si>
  <si>
    <t>은행이자(표6)</t>
    <phoneticPr fontId="1" type="noConversion"/>
  </si>
  <si>
    <t>이월금액</t>
    <phoneticPr fontId="1" type="noConversion"/>
  </si>
  <si>
    <t>수입 총 합계</t>
    <phoneticPr fontId="1" type="noConversion"/>
  </si>
  <si>
    <t>지출 총 합계(표7)</t>
    <phoneticPr fontId="1" type="noConversion"/>
  </si>
  <si>
    <t>차년도 사업준비금(이월)</t>
    <phoneticPr fontId="1" type="noConversion"/>
  </si>
  <si>
    <t>잔액</t>
    <phoneticPr fontId="1" type="noConversion"/>
  </si>
  <si>
    <t>지 2019.11.25</t>
    <phoneticPr fontId="1" type="noConversion"/>
  </si>
  <si>
    <t>일자</t>
    <phoneticPr fontId="1" type="noConversion"/>
  </si>
  <si>
    <t>상호</t>
    <phoneticPr fontId="1" type="noConversion"/>
  </si>
  <si>
    <t>2019.11.29</t>
    <phoneticPr fontId="1" type="noConversion"/>
  </si>
  <si>
    <t>홈페이지등록 1년</t>
    <phoneticPr fontId="1" type="noConversion"/>
  </si>
  <si>
    <t>허선</t>
  </si>
  <si>
    <t>순번</t>
    <phoneticPr fontId="1" type="noConversion"/>
  </si>
  <si>
    <t>입금일자</t>
    <phoneticPr fontId="1" type="noConversion"/>
  </si>
  <si>
    <t>참여화랑 및 업소 입금액(표1)</t>
    <phoneticPr fontId="1" type="noConversion"/>
  </si>
  <si>
    <t>협찬 및 찬조자</t>
    <phoneticPr fontId="1" type="noConversion"/>
  </si>
  <si>
    <t>운영위원 찬조금(표3)</t>
    <phoneticPr fontId="1" type="noConversion"/>
  </si>
  <si>
    <t>운영위원 찬조자</t>
    <phoneticPr fontId="1" type="noConversion"/>
  </si>
  <si>
    <t>행사지원기관</t>
    <phoneticPr fontId="1" type="noConversion"/>
  </si>
  <si>
    <t>지원기관</t>
    <phoneticPr fontId="1" type="noConversion"/>
  </si>
  <si>
    <t>이자</t>
    <phoneticPr fontId="1" type="noConversion"/>
  </si>
  <si>
    <t>잡수익(표5)</t>
    <phoneticPr fontId="1" type="noConversion"/>
  </si>
  <si>
    <t>지출내역서(표7)</t>
    <phoneticPr fontId="1" type="noConversion"/>
  </si>
  <si>
    <t>합계</t>
    <phoneticPr fontId="1" type="noConversion"/>
  </si>
  <si>
    <t>화랑 및 업소</t>
    <phoneticPr fontId="1" type="noConversion"/>
  </si>
  <si>
    <t>수입 및 지출내역서</t>
    <phoneticPr fontId="1" type="noConversion"/>
  </si>
  <si>
    <t>no.</t>
    <phoneticPr fontId="1" type="noConversion"/>
  </si>
  <si>
    <t>(수입-지출)</t>
    <phoneticPr fontId="1" type="noConversion"/>
  </si>
  <si>
    <t>2019 사업준비금</t>
    <phoneticPr fontId="1" type="noConversion"/>
  </si>
  <si>
    <t>운영위원장</t>
    <phoneticPr fontId="1" type="noConversion"/>
  </si>
  <si>
    <t>이백</t>
    <phoneticPr fontId="1" type="noConversion"/>
  </si>
  <si>
    <t>2020.1.15</t>
    <phoneticPr fontId="1" type="noConversion"/>
  </si>
  <si>
    <t>6명</t>
    <phoneticPr fontId="1" type="noConversion"/>
  </si>
  <si>
    <t>안경찬</t>
    <phoneticPr fontId="1" type="noConversion"/>
  </si>
  <si>
    <t>신동은</t>
    <phoneticPr fontId="1" type="noConversion"/>
  </si>
  <si>
    <t>권영두</t>
    <phoneticPr fontId="1" type="noConversion"/>
  </si>
  <si>
    <t>박규형(아트파크)</t>
    <phoneticPr fontId="1" type="noConversion"/>
  </si>
  <si>
    <t>김우섭</t>
    <phoneticPr fontId="1" type="noConversion"/>
  </si>
  <si>
    <t>허선</t>
    <phoneticPr fontId="1" type="noConversion"/>
  </si>
  <si>
    <t>2020.09.03</t>
    <phoneticPr fontId="1" type="noConversion"/>
  </si>
  <si>
    <t>2020.09.04</t>
    <phoneticPr fontId="1" type="noConversion"/>
  </si>
  <si>
    <t>2020.09.05</t>
    <phoneticPr fontId="1" type="noConversion"/>
  </si>
  <si>
    <t>2020.09.08</t>
    <phoneticPr fontId="1" type="noConversion"/>
  </si>
  <si>
    <t>2020.09.10</t>
    <phoneticPr fontId="1" type="noConversion"/>
  </si>
  <si>
    <t>2019.12.19</t>
    <phoneticPr fontId="1" type="noConversion"/>
  </si>
  <si>
    <t>2019.12.21</t>
    <phoneticPr fontId="1" type="noConversion"/>
  </si>
  <si>
    <t>2020.03.21</t>
    <phoneticPr fontId="1" type="noConversion"/>
  </si>
  <si>
    <t>2020.06.20</t>
    <phoneticPr fontId="1" type="noConversion"/>
  </si>
  <si>
    <t>2020.09.19</t>
    <phoneticPr fontId="1" type="noConversion"/>
  </si>
  <si>
    <t>카페진선</t>
  </si>
  <si>
    <t>현대문구센터</t>
  </si>
  <si>
    <t>삼청마트</t>
  </si>
  <si>
    <t>순남시래기</t>
  </si>
  <si>
    <t>삼청동우체국</t>
  </si>
  <si>
    <t>Wix.com</t>
  </si>
  <si>
    <t>정평법무사법인</t>
  </si>
  <si>
    <t>2019.11.29</t>
  </si>
  <si>
    <t>18곳</t>
    <phoneticPr fontId="1" type="noConversion"/>
  </si>
  <si>
    <t>2020.01.03</t>
    <phoneticPr fontId="1" type="noConversion"/>
  </si>
  <si>
    <t>2020.01.17</t>
    <phoneticPr fontId="1" type="noConversion"/>
  </si>
  <si>
    <t>2020.01.31</t>
    <phoneticPr fontId="1" type="noConversion"/>
  </si>
  <si>
    <t>2020.03.05</t>
    <phoneticPr fontId="1" type="noConversion"/>
  </si>
  <si>
    <t>2020.04.24</t>
    <phoneticPr fontId="1" type="noConversion"/>
  </si>
  <si>
    <t>2020.05.02</t>
    <phoneticPr fontId="1" type="noConversion"/>
  </si>
  <si>
    <t>2020.05.22</t>
    <phoneticPr fontId="1" type="noConversion"/>
  </si>
  <si>
    <t>2020.06.26</t>
    <phoneticPr fontId="1" type="noConversion"/>
  </si>
  <si>
    <t>2020.10.06</t>
    <phoneticPr fontId="1" type="noConversion"/>
  </si>
  <si>
    <t>2020.11.03</t>
    <phoneticPr fontId="1" type="noConversion"/>
  </si>
  <si>
    <t>2020.11.20</t>
    <phoneticPr fontId="1" type="noConversion"/>
  </si>
  <si>
    <t>도메인(com)</t>
    <phoneticPr fontId="1" type="noConversion"/>
  </si>
  <si>
    <t>도메인(org)</t>
    <phoneticPr fontId="1" type="noConversion"/>
  </si>
  <si>
    <t>메일함 1년</t>
    <phoneticPr fontId="1" type="noConversion"/>
  </si>
  <si>
    <t>재정담당운영위원</t>
    <phoneticPr fontId="1" type="noConversion"/>
  </si>
  <si>
    <t>감사</t>
    <phoneticPr fontId="1" type="noConversion"/>
  </si>
  <si>
    <t>사무국장</t>
    <phoneticPr fontId="1" type="noConversion"/>
  </si>
  <si>
    <t>자 2019.11.26</t>
    <phoneticPr fontId="1" type="noConversion"/>
  </si>
  <si>
    <t>지 2020.12.19</t>
    <phoneticPr fontId="1" type="noConversion"/>
  </si>
  <si>
    <t>2020 삼청관광미술제 수입 및 결산보고</t>
    <phoneticPr fontId="1" type="noConversion"/>
  </si>
  <si>
    <t>김새봄</t>
    <phoneticPr fontId="1" type="noConversion"/>
  </si>
  <si>
    <t>(인)</t>
    <phoneticPr fontId="1" type="noConversion"/>
  </si>
  <si>
    <t>1명</t>
    <phoneticPr fontId="1" type="noConversion"/>
  </si>
  <si>
    <t>드림디포(문구)</t>
  </si>
  <si>
    <t>본 갤러리</t>
  </si>
  <si>
    <t>아트파크</t>
  </si>
  <si>
    <r>
      <t>카페</t>
    </r>
    <r>
      <rPr>
        <sz val="10"/>
        <color rgb="FF000000"/>
        <rFont val="한양신명조"/>
        <family val="3"/>
        <charset val="129"/>
      </rPr>
      <t>3</t>
    </r>
    <r>
      <rPr>
        <sz val="10"/>
        <color rgb="FF000000"/>
        <rFont val="맑은 고딕"/>
        <family val="3"/>
        <charset val="129"/>
        <scheme val="minor"/>
      </rPr>
      <t>안</t>
    </r>
  </si>
  <si>
    <t>이솝</t>
  </si>
  <si>
    <t>커피인뜨락</t>
  </si>
  <si>
    <t>만수의정원</t>
  </si>
  <si>
    <t>앤아트</t>
  </si>
  <si>
    <t>피비갤러리</t>
  </si>
  <si>
    <t>대지부동산</t>
  </si>
  <si>
    <t>아날로그키친</t>
  </si>
  <si>
    <t>길운구락부</t>
  </si>
  <si>
    <t>도올갤러리</t>
  </si>
  <si>
    <t>조선김밥</t>
  </si>
  <si>
    <t>파튬</t>
  </si>
  <si>
    <t>풍년농산</t>
  </si>
  <si>
    <t>공근혜갤러리</t>
  </si>
  <si>
    <t>편안한집</t>
  </si>
  <si>
    <t>한그릇</t>
  </si>
  <si>
    <t>삼청동칼국수</t>
  </si>
  <si>
    <t>고송</t>
  </si>
  <si>
    <t>유니콘젤라또</t>
  </si>
  <si>
    <t>코소</t>
  </si>
  <si>
    <t>규방도감</t>
  </si>
  <si>
    <t>mgfs100</t>
  </si>
  <si>
    <t>우피</t>
  </si>
  <si>
    <t>조콩드</t>
  </si>
  <si>
    <t>갤러리빔</t>
  </si>
  <si>
    <t>이영애화장품</t>
  </si>
  <si>
    <t>온마을</t>
  </si>
  <si>
    <t>로마네꽁뜨</t>
  </si>
  <si>
    <t>에르바디움</t>
  </si>
  <si>
    <t>마롱</t>
  </si>
  <si>
    <t>베테카텐</t>
  </si>
  <si>
    <r>
      <t>소격동</t>
    </r>
    <r>
      <rPr>
        <sz val="10"/>
        <color rgb="FF000000"/>
        <rFont val="한양신명조"/>
        <family val="3"/>
        <charset val="129"/>
      </rPr>
      <t>37</t>
    </r>
  </si>
  <si>
    <t>먹쉬돈나</t>
  </si>
  <si>
    <r>
      <t>소격동</t>
    </r>
    <r>
      <rPr>
        <sz val="10"/>
        <color rgb="FF000000"/>
        <rFont val="한양신명조"/>
        <family val="3"/>
        <charset val="129"/>
      </rPr>
      <t>60</t>
    </r>
  </si>
  <si>
    <t>일호갤러리</t>
  </si>
  <si>
    <t>다락정</t>
  </si>
  <si>
    <t>아따블로</t>
  </si>
  <si>
    <t>vtg</t>
  </si>
  <si>
    <t>북막골</t>
  </si>
  <si>
    <t>소그노</t>
  </si>
  <si>
    <t>아줄레주</t>
  </si>
  <si>
    <t>색상</t>
  </si>
  <si>
    <t>새김아트</t>
  </si>
  <si>
    <t>진선갤러리</t>
  </si>
  <si>
    <t>진선카페</t>
  </si>
  <si>
    <t>라플란트</t>
  </si>
  <si>
    <t>정선곤드레밥</t>
  </si>
  <si>
    <t>어거스트</t>
  </si>
  <si>
    <t>위뜨</t>
  </si>
  <si>
    <t>월정미술문화</t>
  </si>
  <si>
    <t>수와래</t>
  </si>
  <si>
    <r>
      <t>55</t>
    </r>
    <r>
      <rPr>
        <sz val="10"/>
        <color rgb="FF000000"/>
        <rFont val="맑은 고딕"/>
        <family val="3"/>
        <charset val="129"/>
        <scheme val="minor"/>
      </rPr>
      <t>번지라면</t>
    </r>
  </si>
  <si>
    <t>스테이골드</t>
  </si>
  <si>
    <t>오중정원</t>
  </si>
  <si>
    <t>CRAFT</t>
  </si>
  <si>
    <t>김현주갤러리</t>
  </si>
  <si>
    <t>발레리나</t>
  </si>
  <si>
    <t>르브리에</t>
  </si>
  <si>
    <t>다온</t>
  </si>
  <si>
    <t>61곳</t>
    <phoneticPr fontId="1" type="noConversion"/>
  </si>
  <si>
    <t>2015.12.29</t>
    <phoneticPr fontId="1" type="noConversion"/>
  </si>
  <si>
    <t>2019.03.11</t>
    <phoneticPr fontId="1" type="noConversion"/>
  </si>
  <si>
    <t>2019.03.15</t>
    <phoneticPr fontId="1" type="noConversion"/>
  </si>
  <si>
    <t>2019.03.19</t>
    <phoneticPr fontId="1" type="noConversion"/>
  </si>
  <si>
    <t>2019.03.20</t>
    <phoneticPr fontId="1" type="noConversion"/>
  </si>
  <si>
    <t>2019.03.21</t>
    <phoneticPr fontId="1" type="noConversion"/>
  </si>
  <si>
    <t>2019.03.22</t>
    <phoneticPr fontId="1" type="noConversion"/>
  </si>
  <si>
    <t>2019.03.23</t>
    <phoneticPr fontId="1" type="noConversion"/>
  </si>
  <si>
    <t>가현문화재단</t>
    <phoneticPr fontId="1" type="noConversion"/>
  </si>
  <si>
    <t>김영숙</t>
    <phoneticPr fontId="1" type="noConversion"/>
  </si>
  <si>
    <t>우리은행</t>
    <phoneticPr fontId="1" type="noConversion"/>
  </si>
  <si>
    <t>2019.05.28</t>
    <phoneticPr fontId="1" type="noConversion"/>
  </si>
  <si>
    <t>2019.03.26</t>
    <phoneticPr fontId="1" type="noConversion"/>
  </si>
  <si>
    <t>2019.06.06</t>
    <phoneticPr fontId="1" type="noConversion"/>
  </si>
  <si>
    <t>3곳</t>
    <phoneticPr fontId="1" type="noConversion"/>
  </si>
  <si>
    <t>2017.02.03</t>
    <phoneticPr fontId="1" type="noConversion"/>
  </si>
  <si>
    <t>3건</t>
    <phoneticPr fontId="1" type="noConversion"/>
  </si>
  <si>
    <t>2018.12.15</t>
  </si>
  <si>
    <t>2015.05.19</t>
    <phoneticPr fontId="1" type="noConversion"/>
  </si>
  <si>
    <t>2016.03.19</t>
    <phoneticPr fontId="1" type="noConversion"/>
  </si>
  <si>
    <t>2017.09.16</t>
    <phoneticPr fontId="1" type="noConversion"/>
  </si>
  <si>
    <t>2017.03.18</t>
    <phoneticPr fontId="1" type="noConversion"/>
  </si>
  <si>
    <t>2017.06.17</t>
    <phoneticPr fontId="1" type="noConversion"/>
  </si>
  <si>
    <t>2017.12.16</t>
    <phoneticPr fontId="1" type="noConversion"/>
  </si>
  <si>
    <t>2018.03.17</t>
    <phoneticPr fontId="1" type="noConversion"/>
  </si>
  <si>
    <t>2018.06.16</t>
    <phoneticPr fontId="1" type="noConversion"/>
  </si>
  <si>
    <t>2018.09.15</t>
    <phoneticPr fontId="1" type="noConversion"/>
  </si>
  <si>
    <t>2019.03.16</t>
    <phoneticPr fontId="1" type="noConversion"/>
  </si>
  <si>
    <t>2019.06.15</t>
    <phoneticPr fontId="1" type="noConversion"/>
  </si>
  <si>
    <t>2019.09.21</t>
    <phoneticPr fontId="1" type="noConversion"/>
  </si>
  <si>
    <t>결산이자</t>
    <phoneticPr fontId="1" type="noConversion"/>
  </si>
  <si>
    <t>13건</t>
    <phoneticPr fontId="1" type="noConversion"/>
  </si>
  <si>
    <t>봉피양</t>
  </si>
  <si>
    <t>오가다</t>
  </si>
  <si>
    <t>현대문구사</t>
  </si>
  <si>
    <t>태산인디고</t>
  </si>
  <si>
    <t>삼청동백반집</t>
  </si>
  <si>
    <t>우정사업본부</t>
  </si>
  <si>
    <t>드림디포</t>
  </si>
  <si>
    <t>이춘용</t>
  </si>
  <si>
    <t>신지섭</t>
  </si>
  <si>
    <t>이현진</t>
  </si>
  <si>
    <t>이광옥</t>
  </si>
  <si>
    <t>김성배</t>
  </si>
  <si>
    <t>윤석원</t>
  </si>
  <si>
    <t>최은정</t>
  </si>
  <si>
    <t>윤영석</t>
  </si>
  <si>
    <t>이윤정</t>
  </si>
  <si>
    <t>조경구</t>
  </si>
  <si>
    <t>박판열</t>
  </si>
  <si>
    <t>효성쿠딩</t>
  </si>
  <si>
    <t>반도몰</t>
  </si>
  <si>
    <t>김승태</t>
  </si>
  <si>
    <t>2015.12.01</t>
  </si>
  <si>
    <t>2017.2.02.</t>
  </si>
  <si>
    <t>2018.4.23</t>
  </si>
  <si>
    <t>4.24.</t>
  </si>
  <si>
    <t>2019.1.30.</t>
  </si>
  <si>
    <t>1.30.</t>
  </si>
  <si>
    <t>2.20.</t>
  </si>
  <si>
    <t>3.05.</t>
  </si>
  <si>
    <t>3.11.</t>
  </si>
  <si>
    <t>3.25.</t>
  </si>
  <si>
    <t>4.22.</t>
  </si>
  <si>
    <t>5.15.</t>
  </si>
  <si>
    <t>5.23.</t>
  </si>
  <si>
    <t>5.29.</t>
  </si>
  <si>
    <t>5.30.</t>
  </si>
  <si>
    <t>6.05.</t>
  </si>
  <si>
    <t>6.07.</t>
  </si>
  <si>
    <t>6.10.</t>
  </si>
  <si>
    <t>6.12.</t>
  </si>
  <si>
    <t>6.15.</t>
  </si>
  <si>
    <t>6.24.</t>
  </si>
  <si>
    <t>6.28.</t>
  </si>
  <si>
    <t>7.11.</t>
  </si>
  <si>
    <t>7.18.</t>
  </si>
  <si>
    <t>10.29.</t>
  </si>
  <si>
    <t>11.04.</t>
  </si>
  <si>
    <t>11.06.</t>
  </si>
  <si>
    <t>11.08.</t>
  </si>
  <si>
    <t>11.09.</t>
  </si>
  <si>
    <t>11.12.</t>
  </si>
  <si>
    <t>11.25.</t>
  </si>
  <si>
    <t>운영위원회 회의 식비</t>
  </si>
  <si>
    <t>운영위원회 회의 음료</t>
  </si>
  <si>
    <t>운영위원회 회의 자료 복사비</t>
  </si>
  <si>
    <t>접대용 음료</t>
  </si>
  <si>
    <t>운영위원회 회의 후 식비</t>
  </si>
  <si>
    <t>운영위원회 회의 후 간식비</t>
  </si>
  <si>
    <t>인쇄비 참가신청서</t>
  </si>
  <si>
    <t>사무실 접대용 음료</t>
  </si>
  <si>
    <t>미술제 우편물 발송</t>
  </si>
  <si>
    <t>비품구입비</t>
  </si>
  <si>
    <t>개막식 의자대여비</t>
  </si>
  <si>
    <t>개막식 아르바이트 인건비</t>
  </si>
  <si>
    <t>현수막 배달비</t>
  </si>
  <si>
    <t>개막식 연주비</t>
  </si>
  <si>
    <t>개막식 파티 비용</t>
  </si>
  <si>
    <t>개막식 사진촬영 인건비</t>
  </si>
  <si>
    <t>사무국장 인건비</t>
  </si>
  <si>
    <t>개막식 공연비</t>
  </si>
  <si>
    <t>참가업소 사진촬영기사 점심식사</t>
  </si>
  <si>
    <t>사무실 접대 음료</t>
  </si>
  <si>
    <t>재즈콘서트 운영 실무위원 회의 비용</t>
  </si>
  <si>
    <t>마이크 스탠드 대여비</t>
  </si>
  <si>
    <t>재즈콘서트 현수막</t>
  </si>
  <si>
    <t>안내지도 등 모든 디자인비</t>
  </si>
  <si>
    <t>재즈콘서트 연주자 음료수 비용</t>
  </si>
  <si>
    <t>의자대려비</t>
  </si>
  <si>
    <t>6건지급</t>
  </si>
  <si>
    <t>6건 지급</t>
  </si>
  <si>
    <t>2015 인쇄지도 지불</t>
  </si>
  <si>
    <t>참가신청서 1차 출력</t>
  </si>
  <si>
    <t>삼청관광미술제 초대장 300부 출력</t>
  </si>
  <si>
    <t>참가화랑 및 업소 사진촬영(촬영기사 간식)</t>
  </si>
  <si>
    <t>개막식 뒤풀이(초대인과 함께)</t>
  </si>
  <si>
    <t>개막식 꽃사지(초대인용)</t>
  </si>
  <si>
    <t>봉투 2종, 안내지도, 포스터 인쇄</t>
  </si>
  <si>
    <t>안내지도 5,000부 인쇄</t>
  </si>
  <si>
    <t>재즈콘서트 인쇄(포스터 100, 전단 500)</t>
  </si>
  <si>
    <t>재즈콘서트 연주비(앰프대여포함)</t>
  </si>
  <si>
    <t>재즈콘서트 추가전단 인쇄 100부</t>
  </si>
  <si>
    <t>추가 인쇄 100부(11.08.에서 추가 포함)</t>
  </si>
  <si>
    <t>48곳</t>
    <phoneticPr fontId="1" type="noConversion"/>
  </si>
  <si>
    <t>사업준비금</t>
    <phoneticPr fontId="1" type="noConversion"/>
  </si>
  <si>
    <t>자 2015.12.01</t>
    <phoneticPr fontId="1" type="noConversion"/>
  </si>
  <si>
    <t>2019 삼청관광미술제 수입 및 결산보고</t>
    <phoneticPr fontId="1" type="noConversion"/>
  </si>
  <si>
    <t>총무담당운영위원</t>
    <phoneticPr fontId="1" type="noConversion"/>
  </si>
  <si>
    <t>허 선</t>
    <phoneticPr fontId="1" type="noConversion"/>
  </si>
  <si>
    <t>3.26.</t>
  </si>
  <si>
    <t>3.28.</t>
  </si>
  <si>
    <t>3.30.</t>
  </si>
  <si>
    <t>4.02.</t>
  </si>
  <si>
    <t>4.03.</t>
  </si>
  <si>
    <t>4.05.</t>
  </si>
  <si>
    <t>4.08.</t>
  </si>
  <si>
    <t>4.12.</t>
  </si>
  <si>
    <t>4.15.</t>
  </si>
  <si>
    <t>4.17.</t>
  </si>
  <si>
    <t>4.18.</t>
  </si>
  <si>
    <t>4.19.</t>
  </si>
  <si>
    <t>4.25.</t>
  </si>
  <si>
    <t>2019.4.28.</t>
  </si>
  <si>
    <t>4.29.</t>
  </si>
  <si>
    <t>5.01.</t>
  </si>
  <si>
    <t>5.02.</t>
  </si>
  <si>
    <t>5.03.</t>
  </si>
  <si>
    <t>5.06.</t>
  </si>
  <si>
    <t>5.07.</t>
  </si>
  <si>
    <t>5.08.</t>
  </si>
  <si>
    <t>5.09.</t>
  </si>
  <si>
    <t>5.10.</t>
  </si>
  <si>
    <t>5.14.</t>
  </si>
  <si>
    <t>5.16.</t>
  </si>
  <si>
    <t>5.17.</t>
  </si>
  <si>
    <t>5.22.</t>
  </si>
  <si>
    <t>6.29.</t>
  </si>
  <si>
    <t>9.11.</t>
  </si>
  <si>
    <t>10.31.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</si>
</sst>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한양신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8"/>
      <color theme="1"/>
      <name val="HY견고딕"/>
      <family val="1"/>
      <charset val="129"/>
    </font>
    <font>
      <sz val="6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4" borderId="25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5" fillId="4" borderId="25" xfId="0" applyNumberFormat="1" applyFont="1" applyFill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3" fontId="7" fillId="0" borderId="2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righ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justify" vertical="center" wrapText="1"/>
    </xf>
    <xf numFmtId="0" fontId="9" fillId="0" borderId="27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justify" vertical="center" wrapText="1"/>
    </xf>
    <xf numFmtId="3" fontId="0" fillId="0" borderId="17" xfId="0" applyNumberFormat="1" applyBorder="1" applyAlignment="1">
      <alignment horizontal="right" vertical="center"/>
    </xf>
    <xf numFmtId="3" fontId="5" fillId="4" borderId="20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23</xdr:row>
      <xdr:rowOff>171450</xdr:rowOff>
    </xdr:from>
    <xdr:to>
      <xdr:col>12</xdr:col>
      <xdr:colOff>571500</xdr:colOff>
      <xdr:row>34</xdr:row>
      <xdr:rowOff>85725</xdr:rowOff>
    </xdr:to>
    <xdr:pic>
      <xdr:nvPicPr>
        <xdr:cNvPr id="3" name="_x143057688">
          <a:extLst>
            <a:ext uri="{FF2B5EF4-FFF2-40B4-BE49-F238E27FC236}">
              <a16:creationId xmlns:a16="http://schemas.microsoft.com/office/drawing/2014/main" id="{9A1E9BEA-05A9-4DF7-885A-BE1C6942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5248275"/>
          <a:ext cx="1209675" cy="222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47625</xdr:colOff>
      <xdr:row>23</xdr:row>
      <xdr:rowOff>171450</xdr:rowOff>
    </xdr:from>
    <xdr:to>
      <xdr:col>12</xdr:col>
      <xdr:colOff>571500</xdr:colOff>
      <xdr:row>34</xdr:row>
      <xdr:rowOff>85725</xdr:rowOff>
    </xdr:to>
    <xdr:pic>
      <xdr:nvPicPr>
        <xdr:cNvPr id="8" name="_x143056488">
          <a:extLst>
            <a:ext uri="{FF2B5EF4-FFF2-40B4-BE49-F238E27FC236}">
              <a16:creationId xmlns:a16="http://schemas.microsoft.com/office/drawing/2014/main" id="{A96EC392-D3CF-4975-9A2A-81059312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5248275"/>
          <a:ext cx="1209675" cy="222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47625</xdr:colOff>
      <xdr:row>17</xdr:row>
      <xdr:rowOff>171450</xdr:rowOff>
    </xdr:from>
    <xdr:to>
      <xdr:col>12</xdr:col>
      <xdr:colOff>571500</xdr:colOff>
      <xdr:row>28</xdr:row>
      <xdr:rowOff>76200</xdr:rowOff>
    </xdr:to>
    <xdr:pic>
      <xdr:nvPicPr>
        <xdr:cNvPr id="9" name="_x143055928">
          <a:extLst>
            <a:ext uri="{FF2B5EF4-FFF2-40B4-BE49-F238E27FC236}">
              <a16:creationId xmlns:a16="http://schemas.microsoft.com/office/drawing/2014/main" id="{B6461C66-7483-4534-9697-D55ED668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3971925"/>
          <a:ext cx="1209675" cy="222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20</xdr:row>
      <xdr:rowOff>0</xdr:rowOff>
    </xdr:from>
    <xdr:to>
      <xdr:col>4</xdr:col>
      <xdr:colOff>1371600</xdr:colOff>
      <xdr:row>30</xdr:row>
      <xdr:rowOff>133350</xdr:rowOff>
    </xdr:to>
    <xdr:pic>
      <xdr:nvPicPr>
        <xdr:cNvPr id="10" name="_x143055768">
          <a:extLst>
            <a:ext uri="{FF2B5EF4-FFF2-40B4-BE49-F238E27FC236}">
              <a16:creationId xmlns:a16="http://schemas.microsoft.com/office/drawing/2014/main" id="{B230510E-C737-46E4-ADF1-3B9377DD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4448175"/>
          <a:ext cx="1209675" cy="222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7EDC8-167C-4D14-BD18-88F9B1F2F87C}">
  <dimension ref="A2:E91"/>
  <sheetViews>
    <sheetView tabSelected="1" zoomScaleNormal="100" workbookViewId="0">
      <selection activeCell="G13" sqref="G13"/>
    </sheetView>
  </sheetViews>
  <sheetFormatPr defaultRowHeight="16.5"/>
  <cols>
    <col min="1" max="1" width="4.25" style="2" customWidth="1"/>
    <col min="2" max="2" width="26.125" style="2" customWidth="1"/>
    <col min="3" max="3" width="15.5" style="2" customWidth="1"/>
    <col min="4" max="4" width="14.125" style="2" customWidth="1"/>
    <col min="5" max="5" width="19.75" style="2" customWidth="1"/>
  </cols>
  <sheetData>
    <row r="2" spans="1:5" ht="22.5">
      <c r="A2" s="99" t="s">
        <v>82</v>
      </c>
      <c r="B2" s="99"/>
      <c r="C2" s="99"/>
      <c r="D2" s="99"/>
      <c r="E2" s="99"/>
    </row>
    <row r="4" spans="1:5" ht="26.25">
      <c r="A4" s="1" t="s">
        <v>30</v>
      </c>
      <c r="B4" s="1"/>
      <c r="C4" s="1"/>
      <c r="D4" s="1"/>
      <c r="E4" s="1"/>
    </row>
    <row r="5" spans="1:5">
      <c r="A5" s="33"/>
      <c r="B5" s="34"/>
      <c r="C5" s="97"/>
      <c r="D5" s="35"/>
      <c r="E5" s="35"/>
    </row>
    <row r="6" spans="1:5">
      <c r="A6" s="33"/>
      <c r="B6" s="34"/>
      <c r="C6" s="97"/>
      <c r="D6" s="35"/>
      <c r="E6" s="98" t="s">
        <v>80</v>
      </c>
    </row>
    <row r="7" spans="1:5">
      <c r="A7" s="33"/>
      <c r="B7" s="34"/>
      <c r="C7" s="97"/>
      <c r="D7" s="35"/>
      <c r="E7" s="98" t="s">
        <v>81</v>
      </c>
    </row>
    <row r="8" spans="1:5" ht="17.25" thickBot="1"/>
    <row r="9" spans="1:5" ht="17.25" thickBot="1">
      <c r="A9" s="22" t="s">
        <v>31</v>
      </c>
      <c r="B9" s="11" t="s">
        <v>0</v>
      </c>
      <c r="C9" s="11" t="s">
        <v>1</v>
      </c>
      <c r="D9" s="12" t="s">
        <v>2</v>
      </c>
      <c r="E9" s="13"/>
    </row>
    <row r="10" spans="1:5" ht="17.25" thickTop="1">
      <c r="A10" s="14">
        <v>1</v>
      </c>
      <c r="B10" s="15" t="s">
        <v>19</v>
      </c>
      <c r="C10" s="126">
        <f>C35</f>
        <v>0</v>
      </c>
      <c r="D10" s="25"/>
      <c r="E10" s="26"/>
    </row>
    <row r="11" spans="1:5">
      <c r="A11" s="6">
        <v>2</v>
      </c>
      <c r="B11" s="4" t="s">
        <v>3</v>
      </c>
      <c r="C11" s="39">
        <f>C40</f>
        <v>100000</v>
      </c>
      <c r="D11" s="23"/>
      <c r="E11" s="24"/>
    </row>
    <row r="12" spans="1:5">
      <c r="A12" s="6">
        <v>3</v>
      </c>
      <c r="B12" s="4" t="s">
        <v>21</v>
      </c>
      <c r="C12" s="39">
        <f>C50</f>
        <v>3000000</v>
      </c>
      <c r="D12" s="23"/>
      <c r="E12" s="24"/>
    </row>
    <row r="13" spans="1:5">
      <c r="A13" s="6">
        <v>4</v>
      </c>
      <c r="B13" s="4" t="s">
        <v>4</v>
      </c>
      <c r="C13" s="41">
        <f>C55</f>
        <v>0</v>
      </c>
      <c r="D13" s="23"/>
      <c r="E13" s="24"/>
    </row>
    <row r="14" spans="1:5">
      <c r="A14" s="6">
        <v>5</v>
      </c>
      <c r="B14" s="4" t="s">
        <v>26</v>
      </c>
      <c r="C14" s="41">
        <f>C60</f>
        <v>0</v>
      </c>
      <c r="D14" s="23"/>
      <c r="E14" s="24"/>
    </row>
    <row r="15" spans="1:5">
      <c r="A15" s="6">
        <v>6</v>
      </c>
      <c r="B15" s="4" t="s">
        <v>5</v>
      </c>
      <c r="C15" s="39">
        <f>C69</f>
        <v>2019</v>
      </c>
      <c r="D15" s="23"/>
      <c r="E15" s="24"/>
    </row>
    <row r="16" spans="1:5">
      <c r="A16" s="6">
        <v>7</v>
      </c>
      <c r="B16" s="4" t="s">
        <v>6</v>
      </c>
      <c r="C16" s="39">
        <v>1381032</v>
      </c>
      <c r="D16" s="23" t="s">
        <v>33</v>
      </c>
      <c r="E16" s="24"/>
    </row>
    <row r="17" spans="1:5" ht="17.25" thickBot="1">
      <c r="A17" s="19">
        <v>8</v>
      </c>
      <c r="B17" s="18" t="s">
        <v>7</v>
      </c>
      <c r="C17" s="122">
        <f>SUM(C10:C16)</f>
        <v>4483051</v>
      </c>
      <c r="D17" s="27"/>
      <c r="E17" s="28"/>
    </row>
    <row r="18" spans="1:5" ht="17.25" thickTop="1">
      <c r="A18" s="20">
        <v>9</v>
      </c>
      <c r="B18" s="21" t="s">
        <v>8</v>
      </c>
      <c r="C18" s="123">
        <f>SUM(C91)</f>
        <v>1883857</v>
      </c>
      <c r="D18" s="29"/>
      <c r="E18" s="30"/>
    </row>
    <row r="19" spans="1:5">
      <c r="A19" s="6">
        <v>10</v>
      </c>
      <c r="B19" s="5" t="s">
        <v>9</v>
      </c>
      <c r="C19" s="39">
        <f>C17-C18</f>
        <v>2599194</v>
      </c>
      <c r="D19" s="23" t="s">
        <v>32</v>
      </c>
      <c r="E19" s="24"/>
    </row>
    <row r="20" spans="1:5" ht="17.25" thickBot="1">
      <c r="A20" s="7">
        <v>11</v>
      </c>
      <c r="B20" s="8" t="s">
        <v>10</v>
      </c>
      <c r="C20" s="124">
        <v>0</v>
      </c>
      <c r="D20" s="31"/>
      <c r="E20" s="32"/>
    </row>
    <row r="21" spans="1:5">
      <c r="A21" s="33"/>
      <c r="B21" s="34"/>
      <c r="C21" s="33"/>
      <c r="D21" s="35"/>
      <c r="E21" s="35"/>
    </row>
    <row r="22" spans="1:5">
      <c r="A22" s="33"/>
      <c r="B22" s="34"/>
      <c r="C22" s="97"/>
      <c r="D22" s="35"/>
      <c r="E22" s="35"/>
    </row>
    <row r="23" spans="1:5">
      <c r="A23" s="33"/>
      <c r="B23" s="34"/>
      <c r="C23" s="97" t="s">
        <v>34</v>
      </c>
      <c r="D23" s="100" t="s">
        <v>39</v>
      </c>
      <c r="E23" s="98" t="s">
        <v>84</v>
      </c>
    </row>
    <row r="24" spans="1:5">
      <c r="A24" s="33"/>
      <c r="B24" s="34"/>
      <c r="C24" s="97"/>
      <c r="D24" s="100"/>
      <c r="E24" s="98"/>
    </row>
    <row r="25" spans="1:5">
      <c r="A25" s="33"/>
      <c r="B25" s="34"/>
      <c r="C25" s="97" t="s">
        <v>77</v>
      </c>
      <c r="D25" s="100" t="s">
        <v>38</v>
      </c>
      <c r="E25" s="98" t="s">
        <v>84</v>
      </c>
    </row>
    <row r="26" spans="1:5">
      <c r="A26" s="33"/>
      <c r="B26" s="34"/>
      <c r="C26" s="97"/>
      <c r="D26" s="100"/>
      <c r="E26" s="98"/>
    </row>
    <row r="27" spans="1:5">
      <c r="A27" s="33"/>
      <c r="B27" s="34"/>
      <c r="C27" s="97" t="s">
        <v>78</v>
      </c>
      <c r="D27" s="100" t="s">
        <v>42</v>
      </c>
      <c r="E27" s="98" t="s">
        <v>84</v>
      </c>
    </row>
    <row r="28" spans="1:5">
      <c r="A28" s="33"/>
      <c r="B28" s="34"/>
      <c r="C28" s="97"/>
      <c r="D28" s="100"/>
      <c r="E28" s="98"/>
    </row>
    <row r="29" spans="1:5">
      <c r="A29" s="33"/>
      <c r="B29" s="34"/>
      <c r="C29" s="97" t="s">
        <v>79</v>
      </c>
      <c r="D29" s="100" t="s">
        <v>83</v>
      </c>
      <c r="E29" s="98" t="s">
        <v>84</v>
      </c>
    </row>
    <row r="31" spans="1:5" ht="17.25" thickBot="1"/>
    <row r="32" spans="1:5">
      <c r="A32" s="51" t="s">
        <v>19</v>
      </c>
      <c r="B32" s="52"/>
      <c r="C32" s="52"/>
      <c r="D32" s="52"/>
      <c r="E32" s="53"/>
    </row>
    <row r="33" spans="1:5" ht="17.25" thickBot="1">
      <c r="A33" s="79" t="s">
        <v>17</v>
      </c>
      <c r="B33" s="80" t="s">
        <v>29</v>
      </c>
      <c r="C33" s="80" t="s">
        <v>1</v>
      </c>
      <c r="D33" s="80" t="s">
        <v>12</v>
      </c>
      <c r="E33" s="81" t="s">
        <v>2</v>
      </c>
    </row>
    <row r="34" spans="1:5" ht="17.25" thickBot="1">
      <c r="A34" s="76">
        <v>1</v>
      </c>
      <c r="B34" s="77"/>
      <c r="C34" s="77"/>
      <c r="D34" s="77"/>
      <c r="E34" s="78"/>
    </row>
    <row r="35" spans="1:5" ht="18" thickTop="1" thickBot="1">
      <c r="A35" s="58" t="s">
        <v>28</v>
      </c>
      <c r="B35" s="59"/>
      <c r="C35" s="60">
        <f>SUM(C34)</f>
        <v>0</v>
      </c>
      <c r="D35" s="59"/>
      <c r="E35" s="61"/>
    </row>
    <row r="36" spans="1:5" ht="17.25" thickBot="1"/>
    <row r="37" spans="1:5">
      <c r="A37" s="51" t="s">
        <v>3</v>
      </c>
      <c r="B37" s="52"/>
      <c r="C37" s="52"/>
      <c r="D37" s="52"/>
      <c r="E37" s="53"/>
    </row>
    <row r="38" spans="1:5" ht="17.25" thickBot="1">
      <c r="A38" s="79" t="s">
        <v>17</v>
      </c>
      <c r="B38" s="80" t="s">
        <v>20</v>
      </c>
      <c r="C38" s="80" t="s">
        <v>1</v>
      </c>
      <c r="D38" s="80" t="s">
        <v>18</v>
      </c>
      <c r="E38" s="81" t="s">
        <v>2</v>
      </c>
    </row>
    <row r="39" spans="1:5" ht="17.25" thickBot="1">
      <c r="A39" s="76">
        <v>1</v>
      </c>
      <c r="B39" s="82" t="s">
        <v>35</v>
      </c>
      <c r="C39" s="83">
        <v>100000</v>
      </c>
      <c r="D39" s="84" t="s">
        <v>36</v>
      </c>
      <c r="E39" s="78"/>
    </row>
    <row r="40" spans="1:5" ht="18" thickTop="1" thickBot="1">
      <c r="A40" s="58" t="s">
        <v>28</v>
      </c>
      <c r="B40" s="101" t="s">
        <v>85</v>
      </c>
      <c r="C40" s="63">
        <f>SUM(C39)</f>
        <v>100000</v>
      </c>
      <c r="D40" s="59"/>
      <c r="E40" s="61"/>
    </row>
    <row r="41" spans="1:5" ht="17.25" thickBot="1"/>
    <row r="42" spans="1:5">
      <c r="A42" s="51" t="s">
        <v>21</v>
      </c>
      <c r="B42" s="52"/>
      <c r="C42" s="52"/>
      <c r="D42" s="52"/>
      <c r="E42" s="53"/>
    </row>
    <row r="43" spans="1:5" ht="17.25" thickBot="1">
      <c r="A43" s="79" t="s">
        <v>17</v>
      </c>
      <c r="B43" s="80" t="s">
        <v>22</v>
      </c>
      <c r="C43" s="80" t="s">
        <v>1</v>
      </c>
      <c r="D43" s="80" t="s">
        <v>18</v>
      </c>
      <c r="E43" s="81" t="s">
        <v>2</v>
      </c>
    </row>
    <row r="44" spans="1:5">
      <c r="A44" s="85">
        <v>1</v>
      </c>
      <c r="B44" s="86" t="s">
        <v>38</v>
      </c>
      <c r="C44" s="87">
        <v>500000</v>
      </c>
      <c r="D44" s="88" t="s">
        <v>44</v>
      </c>
      <c r="E44" s="89"/>
    </row>
    <row r="45" spans="1:5">
      <c r="A45" s="55">
        <v>2</v>
      </c>
      <c r="B45" s="38" t="s">
        <v>39</v>
      </c>
      <c r="C45" s="40">
        <v>500000</v>
      </c>
      <c r="D45" s="49" t="s">
        <v>45</v>
      </c>
      <c r="E45" s="56"/>
    </row>
    <row r="46" spans="1:5">
      <c r="A46" s="55">
        <v>3</v>
      </c>
      <c r="B46" s="38" t="s">
        <v>40</v>
      </c>
      <c r="C46" s="40">
        <v>500000</v>
      </c>
      <c r="D46" s="49" t="s">
        <v>45</v>
      </c>
      <c r="E46" s="56"/>
    </row>
    <row r="47" spans="1:5">
      <c r="A47" s="55">
        <v>4</v>
      </c>
      <c r="B47" s="38" t="s">
        <v>41</v>
      </c>
      <c r="C47" s="40">
        <v>500000</v>
      </c>
      <c r="D47" s="49" t="s">
        <v>46</v>
      </c>
      <c r="E47" s="56"/>
    </row>
    <row r="48" spans="1:5">
      <c r="A48" s="55">
        <v>5</v>
      </c>
      <c r="B48" s="38" t="s">
        <v>42</v>
      </c>
      <c r="C48" s="40">
        <v>500000</v>
      </c>
      <c r="D48" s="49" t="s">
        <v>47</v>
      </c>
      <c r="E48" s="56"/>
    </row>
    <row r="49" spans="1:5" ht="17.25" thickBot="1">
      <c r="A49" s="66">
        <v>6</v>
      </c>
      <c r="B49" s="67" t="s">
        <v>43</v>
      </c>
      <c r="C49" s="68">
        <v>500000</v>
      </c>
      <c r="D49" s="69" t="s">
        <v>48</v>
      </c>
      <c r="E49" s="62"/>
    </row>
    <row r="50" spans="1:5" ht="18" thickTop="1" thickBot="1">
      <c r="A50" s="58" t="s">
        <v>28</v>
      </c>
      <c r="B50" s="101" t="s">
        <v>37</v>
      </c>
      <c r="C50" s="63">
        <f>SUM(C44:C49)</f>
        <v>3000000</v>
      </c>
      <c r="D50" s="59"/>
      <c r="E50" s="61"/>
    </row>
    <row r="51" spans="1:5" ht="17.25" thickBot="1"/>
    <row r="52" spans="1:5">
      <c r="A52" s="51" t="s">
        <v>4</v>
      </c>
      <c r="B52" s="52"/>
      <c r="C52" s="52"/>
      <c r="D52" s="52"/>
      <c r="E52" s="53"/>
    </row>
    <row r="53" spans="1:5" ht="17.25" thickBot="1">
      <c r="A53" s="79" t="s">
        <v>17</v>
      </c>
      <c r="B53" s="80" t="s">
        <v>23</v>
      </c>
      <c r="C53" s="80" t="s">
        <v>1</v>
      </c>
      <c r="D53" s="80" t="s">
        <v>18</v>
      </c>
      <c r="E53" s="81" t="s">
        <v>2</v>
      </c>
    </row>
    <row r="54" spans="1:5" ht="17.25" thickBot="1">
      <c r="A54" s="76">
        <v>1</v>
      </c>
      <c r="B54" s="77"/>
      <c r="C54" s="77"/>
      <c r="D54" s="77"/>
      <c r="E54" s="78"/>
    </row>
    <row r="55" spans="1:5" ht="18" thickTop="1" thickBot="1">
      <c r="A55" s="58" t="s">
        <v>28</v>
      </c>
      <c r="B55" s="59"/>
      <c r="C55" s="60">
        <f>SUM(C54)</f>
        <v>0</v>
      </c>
      <c r="D55" s="59"/>
      <c r="E55" s="61"/>
    </row>
    <row r="56" spans="1:5" ht="17.25" thickBot="1"/>
    <row r="57" spans="1:5">
      <c r="A57" s="51" t="s">
        <v>26</v>
      </c>
      <c r="B57" s="52"/>
      <c r="C57" s="52"/>
      <c r="D57" s="52"/>
      <c r="E57" s="53"/>
    </row>
    <row r="58" spans="1:5" ht="17.25" thickBot="1">
      <c r="A58" s="79" t="s">
        <v>17</v>
      </c>
      <c r="B58" s="80" t="s">
        <v>24</v>
      </c>
      <c r="C58" s="80" t="s">
        <v>1</v>
      </c>
      <c r="D58" s="80" t="s">
        <v>18</v>
      </c>
      <c r="E58" s="81" t="s">
        <v>2</v>
      </c>
    </row>
    <row r="59" spans="1:5" ht="17.25" thickBot="1">
      <c r="A59" s="76">
        <v>1</v>
      </c>
      <c r="B59" s="77"/>
      <c r="C59" s="77"/>
      <c r="D59" s="77"/>
      <c r="E59" s="78"/>
    </row>
    <row r="60" spans="1:5" ht="18" thickTop="1" thickBot="1">
      <c r="A60" s="58" t="s">
        <v>28</v>
      </c>
      <c r="B60" s="59"/>
      <c r="C60" s="60">
        <f>SUM(C59)</f>
        <v>0</v>
      </c>
      <c r="D60" s="59"/>
      <c r="E60" s="61"/>
    </row>
    <row r="61" spans="1:5" ht="17.25" thickBot="1"/>
    <row r="62" spans="1:5">
      <c r="A62" s="51" t="s">
        <v>5</v>
      </c>
      <c r="B62" s="52"/>
      <c r="C62" s="52"/>
      <c r="D62" s="52"/>
      <c r="E62" s="53"/>
    </row>
    <row r="63" spans="1:5" ht="17.25" thickBot="1">
      <c r="A63" s="79" t="s">
        <v>17</v>
      </c>
      <c r="B63" s="80" t="s">
        <v>25</v>
      </c>
      <c r="C63" s="80" t="s">
        <v>1</v>
      </c>
      <c r="D63" s="80" t="s">
        <v>18</v>
      </c>
      <c r="E63" s="81" t="s">
        <v>2</v>
      </c>
    </row>
    <row r="64" spans="1:5">
      <c r="A64" s="9">
        <v>1</v>
      </c>
      <c r="B64" s="10"/>
      <c r="C64" s="90">
        <v>665</v>
      </c>
      <c r="D64" s="91" t="s">
        <v>49</v>
      </c>
      <c r="E64" s="92"/>
    </row>
    <row r="65" spans="1:5">
      <c r="A65" s="6">
        <v>2</v>
      </c>
      <c r="B65" s="3"/>
      <c r="C65" s="41">
        <v>560</v>
      </c>
      <c r="D65" s="50" t="s">
        <v>50</v>
      </c>
      <c r="E65" s="54"/>
    </row>
    <row r="66" spans="1:5">
      <c r="A66" s="6">
        <v>3</v>
      </c>
      <c r="B66" s="3"/>
      <c r="C66" s="41">
        <v>245</v>
      </c>
      <c r="D66" s="50" t="s">
        <v>51</v>
      </c>
      <c r="E66" s="54"/>
    </row>
    <row r="67" spans="1:5">
      <c r="A67" s="6">
        <v>4</v>
      </c>
      <c r="B67" s="3"/>
      <c r="C67" s="41">
        <v>238</v>
      </c>
      <c r="D67" s="50" t="s">
        <v>52</v>
      </c>
      <c r="E67" s="54"/>
    </row>
    <row r="68" spans="1:5" ht="17.25" thickBot="1">
      <c r="A68" s="16">
        <v>5</v>
      </c>
      <c r="B68" s="17"/>
      <c r="C68" s="70">
        <v>311</v>
      </c>
      <c r="D68" s="69" t="s">
        <v>53</v>
      </c>
      <c r="E68" s="62"/>
    </row>
    <row r="69" spans="1:5" ht="18" thickTop="1" thickBot="1">
      <c r="A69" s="58" t="s">
        <v>28</v>
      </c>
      <c r="B69" s="59"/>
      <c r="C69" s="63">
        <f>SUM(C64:C68)</f>
        <v>2019</v>
      </c>
      <c r="D69" s="59"/>
      <c r="E69" s="61"/>
    </row>
    <row r="70" spans="1:5" ht="17.25" thickBot="1"/>
    <row r="71" spans="1:5">
      <c r="A71" s="51" t="s">
        <v>27</v>
      </c>
      <c r="B71" s="52"/>
      <c r="C71" s="52"/>
      <c r="D71" s="52"/>
      <c r="E71" s="53"/>
    </row>
    <row r="72" spans="1:5" ht="17.25" thickBot="1">
      <c r="A72" s="79" t="s">
        <v>17</v>
      </c>
      <c r="B72" s="80" t="s">
        <v>13</v>
      </c>
      <c r="C72" s="80" t="s">
        <v>1</v>
      </c>
      <c r="D72" s="80" t="s">
        <v>12</v>
      </c>
      <c r="E72" s="81" t="s">
        <v>2</v>
      </c>
    </row>
    <row r="73" spans="1:5">
      <c r="A73" s="85">
        <v>1</v>
      </c>
      <c r="B73" s="93" t="s">
        <v>54</v>
      </c>
      <c r="C73" s="94">
        <v>182400</v>
      </c>
      <c r="D73" s="95" t="s">
        <v>61</v>
      </c>
      <c r="E73" s="96" t="s">
        <v>54</v>
      </c>
    </row>
    <row r="74" spans="1:5">
      <c r="A74" s="55">
        <v>2</v>
      </c>
      <c r="B74" s="46" t="s">
        <v>55</v>
      </c>
      <c r="C74" s="43">
        <v>18000</v>
      </c>
      <c r="D74" s="44" t="s">
        <v>14</v>
      </c>
      <c r="E74" s="57" t="s">
        <v>55</v>
      </c>
    </row>
    <row r="75" spans="1:5">
      <c r="A75" s="55">
        <v>3</v>
      </c>
      <c r="B75" s="46" t="s">
        <v>55</v>
      </c>
      <c r="C75" s="43">
        <v>110000</v>
      </c>
      <c r="D75" s="44" t="s">
        <v>63</v>
      </c>
      <c r="E75" s="57" t="s">
        <v>55</v>
      </c>
    </row>
    <row r="76" spans="1:5">
      <c r="A76" s="55">
        <v>4</v>
      </c>
      <c r="B76" s="46" t="s">
        <v>56</v>
      </c>
      <c r="C76" s="43">
        <v>10000</v>
      </c>
      <c r="D76" s="44" t="s">
        <v>64</v>
      </c>
      <c r="E76" s="57" t="s">
        <v>56</v>
      </c>
    </row>
    <row r="77" spans="1:5">
      <c r="A77" s="55">
        <v>5</v>
      </c>
      <c r="B77" s="46" t="s">
        <v>57</v>
      </c>
      <c r="C77" s="43">
        <v>56000</v>
      </c>
      <c r="D77" s="44" t="s">
        <v>64</v>
      </c>
      <c r="E77" s="57" t="s">
        <v>57</v>
      </c>
    </row>
    <row r="78" spans="1:5">
      <c r="A78" s="55">
        <v>6</v>
      </c>
      <c r="B78" s="46" t="s">
        <v>55</v>
      </c>
      <c r="C78" s="43">
        <v>10500</v>
      </c>
      <c r="D78" s="44" t="s">
        <v>65</v>
      </c>
      <c r="E78" s="57" t="s">
        <v>55</v>
      </c>
    </row>
    <row r="79" spans="1:5">
      <c r="A79" s="55">
        <v>7</v>
      </c>
      <c r="B79" s="46" t="s">
        <v>58</v>
      </c>
      <c r="C79" s="43">
        <v>3250</v>
      </c>
      <c r="D79" s="44" t="s">
        <v>66</v>
      </c>
      <c r="E79" s="57" t="s">
        <v>58</v>
      </c>
    </row>
    <row r="80" spans="1:5">
      <c r="A80" s="55">
        <v>8</v>
      </c>
      <c r="B80" s="46" t="s">
        <v>58</v>
      </c>
      <c r="C80" s="43">
        <v>2680</v>
      </c>
      <c r="D80" s="44" t="s">
        <v>67</v>
      </c>
      <c r="E80" s="57" t="s">
        <v>58</v>
      </c>
    </row>
    <row r="81" spans="1:5">
      <c r="A81" s="55">
        <v>9</v>
      </c>
      <c r="B81" s="46" t="s">
        <v>86</v>
      </c>
      <c r="C81" s="43">
        <v>22500</v>
      </c>
      <c r="D81" s="44" t="s">
        <v>68</v>
      </c>
      <c r="E81" s="57" t="s">
        <v>86</v>
      </c>
    </row>
    <row r="82" spans="1:5">
      <c r="A82" s="55">
        <v>10</v>
      </c>
      <c r="B82" s="46" t="s">
        <v>58</v>
      </c>
      <c r="C82" s="43">
        <v>6020</v>
      </c>
      <c r="D82" s="44" t="s">
        <v>69</v>
      </c>
      <c r="E82" s="57" t="s">
        <v>58</v>
      </c>
    </row>
    <row r="83" spans="1:5">
      <c r="A83" s="55">
        <v>11</v>
      </c>
      <c r="B83" s="46" t="s">
        <v>86</v>
      </c>
      <c r="C83" s="43">
        <v>54400</v>
      </c>
      <c r="D83" s="44" t="s">
        <v>70</v>
      </c>
      <c r="E83" s="57" t="s">
        <v>86</v>
      </c>
    </row>
    <row r="84" spans="1:5">
      <c r="A84" s="55">
        <v>12</v>
      </c>
      <c r="B84" s="46" t="s">
        <v>59</v>
      </c>
      <c r="C84" s="43">
        <v>241382</v>
      </c>
      <c r="D84" s="44" t="s">
        <v>71</v>
      </c>
      <c r="E84" s="57" t="s">
        <v>15</v>
      </c>
    </row>
    <row r="85" spans="1:5">
      <c r="A85" s="55">
        <v>13</v>
      </c>
      <c r="B85" s="46" t="s">
        <v>59</v>
      </c>
      <c r="C85" s="43">
        <v>12259</v>
      </c>
      <c r="D85" s="44" t="s">
        <v>71</v>
      </c>
      <c r="E85" s="57" t="s">
        <v>74</v>
      </c>
    </row>
    <row r="86" spans="1:5">
      <c r="A86" s="55">
        <v>14</v>
      </c>
      <c r="B86" s="46" t="s">
        <v>59</v>
      </c>
      <c r="C86" s="43">
        <v>29284</v>
      </c>
      <c r="D86" s="44" t="s">
        <v>72</v>
      </c>
      <c r="E86" s="57" t="s">
        <v>75</v>
      </c>
    </row>
    <row r="87" spans="1:5">
      <c r="A87" s="55">
        <v>15</v>
      </c>
      <c r="B87" s="46" t="s">
        <v>59</v>
      </c>
      <c r="C87" s="43">
        <v>42182</v>
      </c>
      <c r="D87" s="44" t="s">
        <v>72</v>
      </c>
      <c r="E87" s="57" t="s">
        <v>76</v>
      </c>
    </row>
    <row r="88" spans="1:5">
      <c r="A88" s="55">
        <v>16</v>
      </c>
      <c r="B88" s="46" t="s">
        <v>60</v>
      </c>
      <c r="C88" s="43">
        <v>980000</v>
      </c>
      <c r="D88" s="44" t="s">
        <v>73</v>
      </c>
      <c r="E88" s="57" t="s">
        <v>60</v>
      </c>
    </row>
    <row r="89" spans="1:5">
      <c r="A89" s="55">
        <v>17</v>
      </c>
      <c r="B89" s="46" t="s">
        <v>56</v>
      </c>
      <c r="C89" s="43">
        <v>13000</v>
      </c>
      <c r="D89" s="44" t="s">
        <v>73</v>
      </c>
      <c r="E89" s="57" t="s">
        <v>56</v>
      </c>
    </row>
    <row r="90" spans="1:5" ht="17.25" thickBot="1">
      <c r="A90" s="66">
        <v>18</v>
      </c>
      <c r="B90" s="72" t="s">
        <v>57</v>
      </c>
      <c r="C90" s="73">
        <v>90000</v>
      </c>
      <c r="D90" s="74" t="s">
        <v>73</v>
      </c>
      <c r="E90" s="75" t="s">
        <v>57</v>
      </c>
    </row>
    <row r="91" spans="1:5" ht="18" thickTop="1" thickBot="1">
      <c r="A91" s="58" t="s">
        <v>28</v>
      </c>
      <c r="B91" s="101" t="s">
        <v>62</v>
      </c>
      <c r="C91" s="71">
        <f>SUM(C73:C90)</f>
        <v>1883857</v>
      </c>
      <c r="D91" s="59"/>
      <c r="E91" s="61"/>
    </row>
  </sheetData>
  <mergeCells count="21">
    <mergeCell ref="A57:E57"/>
    <mergeCell ref="A62:E62"/>
    <mergeCell ref="A71:E71"/>
    <mergeCell ref="A2:E2"/>
    <mergeCell ref="D20:E20"/>
    <mergeCell ref="A32:E32"/>
    <mergeCell ref="A37:E37"/>
    <mergeCell ref="A42:E42"/>
    <mergeCell ref="A52:E52"/>
    <mergeCell ref="D14:E14"/>
    <mergeCell ref="D15:E15"/>
    <mergeCell ref="D16:E16"/>
    <mergeCell ref="D17:E17"/>
    <mergeCell ref="D18:E18"/>
    <mergeCell ref="D19:E19"/>
    <mergeCell ref="A4:E4"/>
    <mergeCell ref="D9:E9"/>
    <mergeCell ref="D10:E10"/>
    <mergeCell ref="D11:E11"/>
    <mergeCell ref="D12:E12"/>
    <mergeCell ref="D13:E1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72069-611B-46B0-9E3F-8F334DE0FED0}">
  <dimension ref="A2:E186"/>
  <sheetViews>
    <sheetView zoomScaleNormal="100" workbookViewId="0">
      <selection activeCell="G92" sqref="G92"/>
    </sheetView>
  </sheetViews>
  <sheetFormatPr defaultRowHeight="16.5"/>
  <cols>
    <col min="1" max="1" width="4.25" style="2" customWidth="1"/>
    <col min="2" max="2" width="26.125" style="2" customWidth="1"/>
    <col min="3" max="3" width="15.5" style="2" customWidth="1"/>
    <col min="4" max="4" width="14.125" style="2" customWidth="1"/>
    <col min="5" max="5" width="19.75" style="2" customWidth="1"/>
  </cols>
  <sheetData>
    <row r="2" spans="1:5" ht="22.5">
      <c r="A2" s="99" t="s">
        <v>276</v>
      </c>
      <c r="B2" s="99"/>
      <c r="C2" s="99"/>
      <c r="D2" s="99"/>
      <c r="E2" s="99"/>
    </row>
    <row r="4" spans="1:5" ht="26.25">
      <c r="A4" s="1" t="s">
        <v>30</v>
      </c>
      <c r="B4" s="1"/>
      <c r="C4" s="1"/>
      <c r="D4" s="1"/>
      <c r="E4" s="1"/>
    </row>
    <row r="5" spans="1:5">
      <c r="A5" s="33"/>
      <c r="B5" s="34"/>
      <c r="C5" s="97"/>
      <c r="D5" s="35"/>
      <c r="E5" s="35"/>
    </row>
    <row r="6" spans="1:5">
      <c r="A6" s="33"/>
      <c r="B6" s="34"/>
      <c r="C6" s="97"/>
      <c r="D6" s="35"/>
      <c r="E6" s="98" t="s">
        <v>275</v>
      </c>
    </row>
    <row r="7" spans="1:5">
      <c r="A7" s="33"/>
      <c r="B7" s="34"/>
      <c r="C7" s="97"/>
      <c r="D7" s="35"/>
      <c r="E7" s="98" t="s">
        <v>11</v>
      </c>
    </row>
    <row r="8" spans="1:5" ht="17.25" thickBot="1"/>
    <row r="9" spans="1:5" ht="17.25" thickBot="1">
      <c r="A9" s="22" t="s">
        <v>31</v>
      </c>
      <c r="B9" s="11" t="s">
        <v>0</v>
      </c>
      <c r="C9" s="11" t="s">
        <v>1</v>
      </c>
      <c r="D9" s="12" t="s">
        <v>2</v>
      </c>
      <c r="E9" s="13"/>
    </row>
    <row r="10" spans="1:5" ht="17.25" thickTop="1">
      <c r="A10" s="14">
        <v>1</v>
      </c>
      <c r="B10" s="15" t="s">
        <v>19</v>
      </c>
      <c r="C10" s="121">
        <f>SUM(C95)</f>
        <v>6300000</v>
      </c>
      <c r="D10" s="25"/>
      <c r="E10" s="26"/>
    </row>
    <row r="11" spans="1:5">
      <c r="A11" s="6">
        <v>2</v>
      </c>
      <c r="B11" s="4" t="s">
        <v>3</v>
      </c>
      <c r="C11" s="39">
        <f>C102</f>
        <v>1300000</v>
      </c>
      <c r="D11" s="23"/>
      <c r="E11" s="24"/>
    </row>
    <row r="12" spans="1:5">
      <c r="A12" s="6">
        <v>3</v>
      </c>
      <c r="B12" s="4" t="s">
        <v>21</v>
      </c>
      <c r="C12" s="39">
        <f>C107</f>
        <v>1000000</v>
      </c>
      <c r="D12" s="23"/>
      <c r="E12" s="24"/>
    </row>
    <row r="13" spans="1:5">
      <c r="A13" s="6">
        <v>4</v>
      </c>
      <c r="B13" s="4" t="s">
        <v>4</v>
      </c>
      <c r="C13" s="41">
        <f>C112</f>
        <v>0</v>
      </c>
      <c r="D13" s="23"/>
      <c r="E13" s="24"/>
    </row>
    <row r="14" spans="1:5">
      <c r="A14" s="6">
        <v>5</v>
      </c>
      <c r="B14" s="4" t="s">
        <v>26</v>
      </c>
      <c r="C14" s="39">
        <f>C117</f>
        <v>1432</v>
      </c>
      <c r="D14" s="23"/>
      <c r="E14" s="24"/>
    </row>
    <row r="15" spans="1:5">
      <c r="A15" s="6">
        <v>6</v>
      </c>
      <c r="B15" s="4" t="s">
        <v>5</v>
      </c>
      <c r="C15" s="39">
        <f>C134</f>
        <v>7282</v>
      </c>
      <c r="D15" s="23"/>
      <c r="E15" s="24"/>
    </row>
    <row r="16" spans="1:5">
      <c r="A16" s="6">
        <v>7</v>
      </c>
      <c r="B16" s="4" t="s">
        <v>6</v>
      </c>
      <c r="C16" s="39">
        <v>2537158</v>
      </c>
      <c r="D16" s="23" t="s">
        <v>274</v>
      </c>
      <c r="E16" s="24"/>
    </row>
    <row r="17" spans="1:5" ht="17.25" thickBot="1">
      <c r="A17" s="19">
        <v>8</v>
      </c>
      <c r="B17" s="18" t="s">
        <v>7</v>
      </c>
      <c r="C17" s="122">
        <f>SUM(C10:C16)</f>
        <v>11145872</v>
      </c>
      <c r="D17" s="27"/>
      <c r="E17" s="28"/>
    </row>
    <row r="18" spans="1:5" ht="17.25" thickTop="1">
      <c r="A18" s="20">
        <v>9</v>
      </c>
      <c r="B18" s="21" t="s">
        <v>8</v>
      </c>
      <c r="C18" s="123">
        <f>SUM(C186)</f>
        <v>9764840</v>
      </c>
      <c r="D18" s="29"/>
      <c r="E18" s="30"/>
    </row>
    <row r="19" spans="1:5">
      <c r="A19" s="6">
        <v>10</v>
      </c>
      <c r="B19" s="5" t="s">
        <v>9</v>
      </c>
      <c r="C19" s="39">
        <f>C17-C18</f>
        <v>1381032</v>
      </c>
      <c r="D19" s="23" t="s">
        <v>32</v>
      </c>
      <c r="E19" s="24"/>
    </row>
    <row r="20" spans="1:5" ht="17.25" thickBot="1">
      <c r="A20" s="7">
        <v>11</v>
      </c>
      <c r="B20" s="8" t="s">
        <v>10</v>
      </c>
      <c r="C20" s="124">
        <v>0</v>
      </c>
      <c r="D20" s="31"/>
      <c r="E20" s="32"/>
    </row>
    <row r="21" spans="1:5">
      <c r="A21" s="33"/>
      <c r="B21" s="34"/>
      <c r="C21" s="33"/>
      <c r="D21" s="35"/>
      <c r="E21" s="35"/>
    </row>
    <row r="22" spans="1:5">
      <c r="A22" s="33"/>
      <c r="B22" s="34"/>
      <c r="C22" s="97"/>
      <c r="D22" s="35"/>
      <c r="E22" s="35"/>
    </row>
    <row r="23" spans="1:5">
      <c r="A23" s="33"/>
      <c r="B23"/>
      <c r="C23" s="97" t="s">
        <v>34</v>
      </c>
      <c r="D23" s="100" t="s">
        <v>39</v>
      </c>
      <c r="E23" s="98" t="s">
        <v>84</v>
      </c>
    </row>
    <row r="24" spans="1:5">
      <c r="A24" s="33"/>
      <c r="B24" s="34"/>
      <c r="C24" s="97"/>
      <c r="D24" s="100"/>
      <c r="E24" s="98"/>
    </row>
    <row r="25" spans="1:5">
      <c r="A25" s="33"/>
      <c r="B25" s="34"/>
      <c r="C25" s="97" t="s">
        <v>277</v>
      </c>
      <c r="D25" s="100" t="s">
        <v>278</v>
      </c>
      <c r="E25" s="98" t="s">
        <v>84</v>
      </c>
    </row>
    <row r="26" spans="1:5">
      <c r="A26" s="33"/>
      <c r="B26" s="34"/>
      <c r="C26" s="97"/>
      <c r="D26" s="100"/>
      <c r="E26" s="98"/>
    </row>
    <row r="27" spans="1:5">
      <c r="A27" s="33"/>
      <c r="B27" s="34"/>
      <c r="C27" s="97" t="s">
        <v>77</v>
      </c>
      <c r="D27" s="100" t="s">
        <v>38</v>
      </c>
      <c r="E27" s="98" t="s">
        <v>84</v>
      </c>
    </row>
    <row r="28" spans="1:5">
      <c r="A28" s="33"/>
      <c r="B28" s="34"/>
      <c r="C28" s="97"/>
      <c r="D28" s="100"/>
      <c r="E28" s="98"/>
    </row>
    <row r="29" spans="1:5">
      <c r="A29" s="33"/>
      <c r="B29" s="34"/>
      <c r="C29" s="97" t="s">
        <v>79</v>
      </c>
      <c r="D29" s="100" t="s">
        <v>83</v>
      </c>
      <c r="E29" s="98" t="s">
        <v>84</v>
      </c>
    </row>
    <row r="31" spans="1:5" ht="17.25" thickBot="1"/>
    <row r="32" spans="1:5">
      <c r="A32" s="51" t="s">
        <v>19</v>
      </c>
      <c r="B32" s="52"/>
      <c r="C32" s="52"/>
      <c r="D32" s="52"/>
      <c r="E32" s="53"/>
    </row>
    <row r="33" spans="1:5">
      <c r="A33" s="103" t="s">
        <v>17</v>
      </c>
      <c r="B33" s="104" t="s">
        <v>29</v>
      </c>
      <c r="C33" s="104" t="s">
        <v>1</v>
      </c>
      <c r="D33" s="104" t="s">
        <v>12</v>
      </c>
      <c r="E33" s="105" t="s">
        <v>2</v>
      </c>
    </row>
    <row r="34" spans="1:5">
      <c r="A34" s="37">
        <v>1</v>
      </c>
      <c r="B34" s="45" t="s">
        <v>87</v>
      </c>
      <c r="C34" s="40">
        <v>200000</v>
      </c>
      <c r="D34" s="49" t="s">
        <v>149</v>
      </c>
      <c r="E34" s="37"/>
    </row>
    <row r="35" spans="1:5">
      <c r="A35" s="37">
        <v>2</v>
      </c>
      <c r="B35" s="45" t="s">
        <v>88</v>
      </c>
      <c r="C35" s="40">
        <v>100000</v>
      </c>
      <c r="D35" s="49" t="s">
        <v>150</v>
      </c>
      <c r="E35" s="37"/>
    </row>
    <row r="36" spans="1:5">
      <c r="A36" s="37">
        <v>3</v>
      </c>
      <c r="B36" s="45" t="s">
        <v>89</v>
      </c>
      <c r="C36" s="40">
        <v>100000</v>
      </c>
      <c r="D36" s="49" t="s">
        <v>151</v>
      </c>
      <c r="E36" s="37"/>
    </row>
    <row r="37" spans="1:5">
      <c r="A37" s="37">
        <v>4</v>
      </c>
      <c r="B37" s="45" t="s">
        <v>90</v>
      </c>
      <c r="C37" s="40">
        <v>100000</v>
      </c>
      <c r="D37" s="49" t="s">
        <v>152</v>
      </c>
      <c r="E37" s="37"/>
    </row>
    <row r="38" spans="1:5">
      <c r="A38" s="37">
        <v>5</v>
      </c>
      <c r="B38" s="45" t="s">
        <v>91</v>
      </c>
      <c r="C38" s="40">
        <v>100000</v>
      </c>
      <c r="D38" s="49" t="s">
        <v>153</v>
      </c>
      <c r="E38" s="37"/>
    </row>
    <row r="39" spans="1:5">
      <c r="A39" s="37">
        <v>6</v>
      </c>
      <c r="B39" s="45" t="s">
        <v>92</v>
      </c>
      <c r="C39" s="40">
        <v>100000</v>
      </c>
      <c r="D39" s="49" t="s">
        <v>153</v>
      </c>
      <c r="E39" s="37"/>
    </row>
    <row r="40" spans="1:5">
      <c r="A40" s="37">
        <v>7</v>
      </c>
      <c r="B40" s="45" t="s">
        <v>93</v>
      </c>
      <c r="C40" s="40">
        <v>100000</v>
      </c>
      <c r="D40" s="49" t="s">
        <v>154</v>
      </c>
      <c r="E40" s="37"/>
    </row>
    <row r="41" spans="1:5">
      <c r="A41" s="37">
        <v>8</v>
      </c>
      <c r="B41" s="45" t="s">
        <v>94</v>
      </c>
      <c r="C41" s="40">
        <v>100000</v>
      </c>
      <c r="D41" s="49" t="s">
        <v>155</v>
      </c>
      <c r="E41" s="37"/>
    </row>
    <row r="42" spans="1:5">
      <c r="A42" s="37">
        <v>9</v>
      </c>
      <c r="B42" s="45" t="s">
        <v>95</v>
      </c>
      <c r="C42" s="40">
        <v>100000</v>
      </c>
      <c r="D42" s="49" t="s">
        <v>156</v>
      </c>
      <c r="E42" s="37"/>
    </row>
    <row r="43" spans="1:5">
      <c r="A43" s="37">
        <v>10</v>
      </c>
      <c r="B43" s="45" t="s">
        <v>96</v>
      </c>
      <c r="C43" s="40">
        <v>100000</v>
      </c>
      <c r="D43" s="49" t="s">
        <v>156</v>
      </c>
      <c r="E43" s="37"/>
    </row>
    <row r="44" spans="1:5">
      <c r="A44" s="37">
        <v>11</v>
      </c>
      <c r="B44" s="45" t="s">
        <v>97</v>
      </c>
      <c r="C44" s="40">
        <v>100000</v>
      </c>
      <c r="D44" s="49" t="s">
        <v>156</v>
      </c>
      <c r="E44" s="37"/>
    </row>
    <row r="45" spans="1:5">
      <c r="A45" s="37">
        <v>12</v>
      </c>
      <c r="B45" s="45" t="s">
        <v>98</v>
      </c>
      <c r="C45" s="40">
        <v>100000</v>
      </c>
      <c r="D45" s="45" t="s">
        <v>211</v>
      </c>
      <c r="E45" s="37"/>
    </row>
    <row r="46" spans="1:5">
      <c r="A46" s="37">
        <v>13</v>
      </c>
      <c r="B46" s="45" t="s">
        <v>99</v>
      </c>
      <c r="C46" s="40">
        <v>100000</v>
      </c>
      <c r="D46" s="45" t="s">
        <v>279</v>
      </c>
      <c r="E46" s="37"/>
    </row>
    <row r="47" spans="1:5">
      <c r="A47" s="37">
        <v>14</v>
      </c>
      <c r="B47" s="45" t="s">
        <v>100</v>
      </c>
      <c r="C47" s="40">
        <v>100000</v>
      </c>
      <c r="D47" s="45" t="s">
        <v>279</v>
      </c>
      <c r="E47" s="37"/>
    </row>
    <row r="48" spans="1:5">
      <c r="A48" s="37">
        <v>15</v>
      </c>
      <c r="B48" s="45" t="s">
        <v>101</v>
      </c>
      <c r="C48" s="40">
        <v>100000</v>
      </c>
      <c r="D48" s="45" t="s">
        <v>280</v>
      </c>
      <c r="E48" s="37"/>
    </row>
    <row r="49" spans="1:5">
      <c r="A49" s="37">
        <v>16</v>
      </c>
      <c r="B49" s="45" t="s">
        <v>102</v>
      </c>
      <c r="C49" s="40">
        <v>100000</v>
      </c>
      <c r="D49" s="45" t="s">
        <v>281</v>
      </c>
      <c r="E49" s="37"/>
    </row>
    <row r="50" spans="1:5">
      <c r="A50" s="37">
        <v>17</v>
      </c>
      <c r="B50" s="45" t="s">
        <v>103</v>
      </c>
      <c r="C50" s="40">
        <v>100000</v>
      </c>
      <c r="D50" s="45" t="s">
        <v>282</v>
      </c>
      <c r="E50" s="37"/>
    </row>
    <row r="51" spans="1:5">
      <c r="A51" s="37">
        <v>18</v>
      </c>
      <c r="B51" s="45" t="s">
        <v>104</v>
      </c>
      <c r="C51" s="40">
        <v>100000</v>
      </c>
      <c r="D51" s="45" t="s">
        <v>282</v>
      </c>
      <c r="E51" s="37"/>
    </row>
    <row r="52" spans="1:5">
      <c r="A52" s="37">
        <v>19</v>
      </c>
      <c r="B52" s="45" t="s">
        <v>105</v>
      </c>
      <c r="C52" s="40">
        <v>100000</v>
      </c>
      <c r="D52" s="45" t="s">
        <v>283</v>
      </c>
      <c r="E52" s="37"/>
    </row>
    <row r="53" spans="1:5">
      <c r="A53" s="37">
        <v>20</v>
      </c>
      <c r="B53" s="45" t="s">
        <v>106</v>
      </c>
      <c r="C53" s="40">
        <v>100000</v>
      </c>
      <c r="D53" s="45" t="s">
        <v>284</v>
      </c>
      <c r="E53" s="37"/>
    </row>
    <row r="54" spans="1:5">
      <c r="A54" s="37">
        <v>21</v>
      </c>
      <c r="B54" s="45" t="s">
        <v>107</v>
      </c>
      <c r="C54" s="40">
        <v>100000</v>
      </c>
      <c r="D54" s="45" t="s">
        <v>285</v>
      </c>
      <c r="E54" s="37"/>
    </row>
    <row r="55" spans="1:5">
      <c r="A55" s="37">
        <v>22</v>
      </c>
      <c r="B55" s="45" t="s">
        <v>108</v>
      </c>
      <c r="C55" s="40">
        <v>100000</v>
      </c>
      <c r="D55" s="45" t="s">
        <v>286</v>
      </c>
      <c r="E55" s="37"/>
    </row>
    <row r="56" spans="1:5">
      <c r="A56" s="37">
        <v>23</v>
      </c>
      <c r="B56" s="45" t="s">
        <v>109</v>
      </c>
      <c r="C56" s="40">
        <v>100000</v>
      </c>
      <c r="D56" s="45" t="s">
        <v>286</v>
      </c>
      <c r="E56" s="37"/>
    </row>
    <row r="57" spans="1:5">
      <c r="A57" s="37">
        <v>24</v>
      </c>
      <c r="B57" s="106" t="s">
        <v>110</v>
      </c>
      <c r="C57" s="40">
        <v>100000</v>
      </c>
      <c r="D57" s="45" t="s">
        <v>287</v>
      </c>
      <c r="E57" s="37"/>
    </row>
    <row r="58" spans="1:5">
      <c r="A58" s="37">
        <v>25</v>
      </c>
      <c r="B58" s="45" t="s">
        <v>111</v>
      </c>
      <c r="C58" s="40">
        <v>100000</v>
      </c>
      <c r="D58" s="45" t="s">
        <v>287</v>
      </c>
      <c r="E58" s="37"/>
    </row>
    <row r="59" spans="1:5">
      <c r="A59" s="37">
        <v>26</v>
      </c>
      <c r="B59" s="45" t="s">
        <v>112</v>
      </c>
      <c r="C59" s="40">
        <v>100000</v>
      </c>
      <c r="D59" s="45" t="s">
        <v>288</v>
      </c>
      <c r="E59" s="37"/>
    </row>
    <row r="60" spans="1:5">
      <c r="A60" s="37">
        <v>27</v>
      </c>
      <c r="B60" s="45" t="s">
        <v>113</v>
      </c>
      <c r="C60" s="40">
        <v>200000</v>
      </c>
      <c r="D60" s="45" t="s">
        <v>289</v>
      </c>
      <c r="E60" s="37"/>
    </row>
    <row r="61" spans="1:5">
      <c r="A61" s="37">
        <v>28</v>
      </c>
      <c r="B61" s="45" t="s">
        <v>114</v>
      </c>
      <c r="C61" s="40">
        <v>100000</v>
      </c>
      <c r="D61" s="45" t="s">
        <v>290</v>
      </c>
      <c r="E61" s="37"/>
    </row>
    <row r="62" spans="1:5">
      <c r="A62" s="37">
        <v>29</v>
      </c>
      <c r="B62" s="45" t="s">
        <v>115</v>
      </c>
      <c r="C62" s="40">
        <v>100000</v>
      </c>
      <c r="D62" s="45" t="s">
        <v>212</v>
      </c>
      <c r="E62" s="37"/>
    </row>
    <row r="63" spans="1:5">
      <c r="A63" s="37">
        <v>30</v>
      </c>
      <c r="B63" s="45" t="s">
        <v>116</v>
      </c>
      <c r="C63" s="40">
        <v>100000</v>
      </c>
      <c r="D63" s="45" t="s">
        <v>291</v>
      </c>
      <c r="E63" s="37"/>
    </row>
    <row r="64" spans="1:5">
      <c r="A64" s="37">
        <v>31</v>
      </c>
      <c r="B64" s="108" t="s">
        <v>117</v>
      </c>
      <c r="C64" s="40">
        <v>100000</v>
      </c>
      <c r="D64" s="45" t="s">
        <v>291</v>
      </c>
      <c r="E64" s="107"/>
    </row>
    <row r="65" spans="1:5">
      <c r="A65" s="37">
        <v>32</v>
      </c>
      <c r="B65" s="45" t="s">
        <v>118</v>
      </c>
      <c r="C65" s="40">
        <v>100000</v>
      </c>
      <c r="D65" s="45" t="s">
        <v>292</v>
      </c>
      <c r="E65" s="37"/>
    </row>
    <row r="66" spans="1:5">
      <c r="A66" s="37">
        <v>33</v>
      </c>
      <c r="B66" s="45" t="s">
        <v>119</v>
      </c>
      <c r="C66" s="40">
        <v>100000</v>
      </c>
      <c r="D66" s="45" t="s">
        <v>293</v>
      </c>
      <c r="E66" s="37"/>
    </row>
    <row r="67" spans="1:5">
      <c r="A67" s="37">
        <v>34</v>
      </c>
      <c r="B67" s="45" t="s">
        <v>120</v>
      </c>
      <c r="C67" s="40">
        <v>100000</v>
      </c>
      <c r="D67" s="45" t="s">
        <v>294</v>
      </c>
      <c r="E67" s="37"/>
    </row>
    <row r="68" spans="1:5">
      <c r="A68" s="37">
        <v>35</v>
      </c>
      <c r="B68" s="45" t="s">
        <v>121</v>
      </c>
      <c r="C68" s="40">
        <v>100000</v>
      </c>
      <c r="D68" s="45" t="s">
        <v>295</v>
      </c>
      <c r="E68" s="37"/>
    </row>
    <row r="69" spans="1:5">
      <c r="A69" s="37">
        <v>36</v>
      </c>
      <c r="B69" s="45" t="s">
        <v>122</v>
      </c>
      <c r="C69" s="40">
        <v>100000</v>
      </c>
      <c r="D69" s="45" t="s">
        <v>295</v>
      </c>
      <c r="E69" s="37"/>
    </row>
    <row r="70" spans="1:5">
      <c r="A70" s="37">
        <v>37</v>
      </c>
      <c r="B70" s="45" t="s">
        <v>123</v>
      </c>
      <c r="C70" s="40">
        <v>100000</v>
      </c>
      <c r="D70" s="45" t="s">
        <v>296</v>
      </c>
      <c r="E70" s="37"/>
    </row>
    <row r="71" spans="1:5">
      <c r="A71" s="37">
        <v>38</v>
      </c>
      <c r="B71" s="45" t="s">
        <v>124</v>
      </c>
      <c r="C71" s="40">
        <v>100000</v>
      </c>
      <c r="D71" s="45" t="s">
        <v>297</v>
      </c>
      <c r="E71" s="37"/>
    </row>
    <row r="72" spans="1:5">
      <c r="A72" s="37">
        <v>39</v>
      </c>
      <c r="B72" s="45" t="s">
        <v>125</v>
      </c>
      <c r="C72" s="40">
        <v>100000</v>
      </c>
      <c r="D72" s="45" t="s">
        <v>298</v>
      </c>
      <c r="E72" s="37"/>
    </row>
    <row r="73" spans="1:5">
      <c r="A73" s="37">
        <v>40</v>
      </c>
      <c r="B73" s="106" t="s">
        <v>126</v>
      </c>
      <c r="C73" s="40">
        <v>100000</v>
      </c>
      <c r="D73" s="45" t="s">
        <v>299</v>
      </c>
      <c r="E73" s="37"/>
    </row>
    <row r="74" spans="1:5">
      <c r="A74" s="37">
        <v>41</v>
      </c>
      <c r="B74" s="45" t="s">
        <v>127</v>
      </c>
      <c r="C74" s="40">
        <v>100000</v>
      </c>
      <c r="D74" s="45" t="s">
        <v>299</v>
      </c>
      <c r="E74" s="37"/>
    </row>
    <row r="75" spans="1:5">
      <c r="A75" s="37">
        <v>42</v>
      </c>
      <c r="B75" s="45" t="s">
        <v>128</v>
      </c>
      <c r="C75" s="40">
        <v>100000</v>
      </c>
      <c r="D75" s="45" t="s">
        <v>300</v>
      </c>
      <c r="E75" s="37"/>
    </row>
    <row r="76" spans="1:5">
      <c r="A76" s="37">
        <v>43</v>
      </c>
      <c r="B76" s="45" t="s">
        <v>129</v>
      </c>
      <c r="C76" s="40">
        <v>100000</v>
      </c>
      <c r="D76" s="45" t="s">
        <v>301</v>
      </c>
      <c r="E76" s="37"/>
    </row>
    <row r="77" spans="1:5">
      <c r="A77" s="37">
        <v>44</v>
      </c>
      <c r="B77" s="45" t="s">
        <v>130</v>
      </c>
      <c r="C77" s="40">
        <v>100000</v>
      </c>
      <c r="D77" s="45" t="s">
        <v>301</v>
      </c>
      <c r="E77" s="37"/>
    </row>
    <row r="78" spans="1:5">
      <c r="A78" s="37">
        <v>45</v>
      </c>
      <c r="B78" s="45" t="s">
        <v>131</v>
      </c>
      <c r="C78" s="40">
        <v>100000</v>
      </c>
      <c r="D78" s="45" t="s">
        <v>302</v>
      </c>
      <c r="E78" s="37"/>
    </row>
    <row r="79" spans="1:5">
      <c r="A79" s="37">
        <v>46</v>
      </c>
      <c r="B79" s="45" t="s">
        <v>132</v>
      </c>
      <c r="C79" s="40">
        <v>100000</v>
      </c>
      <c r="D79" s="45" t="s">
        <v>302</v>
      </c>
      <c r="E79" s="37"/>
    </row>
    <row r="80" spans="1:5">
      <c r="A80" s="37">
        <v>47</v>
      </c>
      <c r="B80" s="45" t="s">
        <v>133</v>
      </c>
      <c r="C80" s="40">
        <v>100000</v>
      </c>
      <c r="D80" s="45" t="s">
        <v>213</v>
      </c>
      <c r="E80" s="37"/>
    </row>
    <row r="81" spans="1:5">
      <c r="A81" s="37">
        <v>48</v>
      </c>
      <c r="B81" s="45" t="s">
        <v>134</v>
      </c>
      <c r="C81" s="40">
        <v>100000</v>
      </c>
      <c r="D81" s="45" t="s">
        <v>303</v>
      </c>
      <c r="E81" s="37"/>
    </row>
    <row r="82" spans="1:5">
      <c r="A82" s="37">
        <v>49</v>
      </c>
      <c r="B82" s="45" t="s">
        <v>135</v>
      </c>
      <c r="C82" s="40">
        <v>100000</v>
      </c>
      <c r="D82" s="45" t="s">
        <v>303</v>
      </c>
      <c r="E82" s="37"/>
    </row>
    <row r="83" spans="1:5">
      <c r="A83" s="37">
        <v>50</v>
      </c>
      <c r="B83" s="45" t="s">
        <v>136</v>
      </c>
      <c r="C83" s="40">
        <v>100000</v>
      </c>
      <c r="D83" s="45" t="s">
        <v>303</v>
      </c>
      <c r="E83" s="37"/>
    </row>
    <row r="84" spans="1:5">
      <c r="A84" s="37">
        <v>51</v>
      </c>
      <c r="B84" s="45" t="s">
        <v>137</v>
      </c>
      <c r="C84" s="40">
        <v>100000</v>
      </c>
      <c r="D84" s="45" t="s">
        <v>303</v>
      </c>
      <c r="E84" s="37"/>
    </row>
    <row r="85" spans="1:5">
      <c r="A85" s="37">
        <v>52</v>
      </c>
      <c r="B85" s="45" t="s">
        <v>138</v>
      </c>
      <c r="C85" s="40">
        <v>100000</v>
      </c>
      <c r="D85" s="45" t="s">
        <v>304</v>
      </c>
      <c r="E85" s="37"/>
    </row>
    <row r="86" spans="1:5">
      <c r="A86" s="37">
        <v>53</v>
      </c>
      <c r="B86" s="45" t="s">
        <v>139</v>
      </c>
      <c r="C86" s="40">
        <v>100000</v>
      </c>
      <c r="D86" s="45" t="s">
        <v>304</v>
      </c>
      <c r="E86" s="37"/>
    </row>
    <row r="87" spans="1:5">
      <c r="A87" s="37">
        <v>54</v>
      </c>
      <c r="B87" s="106" t="s">
        <v>140</v>
      </c>
      <c r="C87" s="40">
        <v>100000</v>
      </c>
      <c r="D87" s="45" t="s">
        <v>305</v>
      </c>
      <c r="E87" s="37"/>
    </row>
    <row r="88" spans="1:5">
      <c r="A88" s="37">
        <v>55</v>
      </c>
      <c r="B88" s="45" t="s">
        <v>141</v>
      </c>
      <c r="C88" s="40">
        <v>100000</v>
      </c>
      <c r="D88" s="45" t="s">
        <v>305</v>
      </c>
      <c r="E88" s="37"/>
    </row>
    <row r="89" spans="1:5">
      <c r="A89" s="37">
        <v>56</v>
      </c>
      <c r="B89" s="45" t="s">
        <v>142</v>
      </c>
      <c r="C89" s="40">
        <v>100000</v>
      </c>
      <c r="D89" s="45" t="s">
        <v>214</v>
      </c>
      <c r="E89" s="37"/>
    </row>
    <row r="90" spans="1:5">
      <c r="A90" s="37">
        <v>57</v>
      </c>
      <c r="B90" s="106" t="s">
        <v>143</v>
      </c>
      <c r="C90" s="40">
        <v>100000</v>
      </c>
      <c r="D90" s="45" t="s">
        <v>216</v>
      </c>
      <c r="E90" s="37"/>
    </row>
    <row r="91" spans="1:5">
      <c r="A91" s="37">
        <v>58</v>
      </c>
      <c r="B91" s="45" t="s">
        <v>144</v>
      </c>
      <c r="C91" s="40">
        <v>100000</v>
      </c>
      <c r="D91" s="45" t="s">
        <v>221</v>
      </c>
      <c r="E91" s="37"/>
    </row>
    <row r="92" spans="1:5">
      <c r="A92" s="37">
        <v>59</v>
      </c>
      <c r="B92" s="45" t="s">
        <v>145</v>
      </c>
      <c r="C92" s="40">
        <v>100000</v>
      </c>
      <c r="D92" s="45" t="s">
        <v>306</v>
      </c>
      <c r="E92" s="37"/>
    </row>
    <row r="93" spans="1:5">
      <c r="A93" s="37">
        <v>60</v>
      </c>
      <c r="B93" s="45" t="s">
        <v>146</v>
      </c>
      <c r="C93" s="40">
        <v>100000</v>
      </c>
      <c r="D93" s="45" t="s">
        <v>307</v>
      </c>
      <c r="E93" s="37"/>
    </row>
    <row r="94" spans="1:5" ht="17.25" thickBot="1">
      <c r="A94" s="114">
        <v>61</v>
      </c>
      <c r="B94" s="115" t="s">
        <v>147</v>
      </c>
      <c r="C94" s="125">
        <v>100000</v>
      </c>
      <c r="D94" s="115" t="s">
        <v>308</v>
      </c>
      <c r="E94" s="114"/>
    </row>
    <row r="95" spans="1:5" ht="18" thickTop="1" thickBot="1">
      <c r="A95" s="58" t="s">
        <v>28</v>
      </c>
      <c r="B95" s="101" t="s">
        <v>148</v>
      </c>
      <c r="C95" s="63">
        <f>SUM(C34:C94)</f>
        <v>6300000</v>
      </c>
      <c r="D95" s="59"/>
      <c r="E95" s="61"/>
    </row>
    <row r="96" spans="1:5" ht="17.25" thickBot="1"/>
    <row r="97" spans="1:5">
      <c r="A97" s="51" t="s">
        <v>3</v>
      </c>
      <c r="B97" s="52"/>
      <c r="C97" s="52"/>
      <c r="D97" s="52"/>
      <c r="E97" s="53"/>
    </row>
    <row r="98" spans="1:5">
      <c r="A98" s="103" t="s">
        <v>17</v>
      </c>
      <c r="B98" s="104" t="s">
        <v>20</v>
      </c>
      <c r="C98" s="104" t="s">
        <v>1</v>
      </c>
      <c r="D98" s="104" t="s">
        <v>18</v>
      </c>
      <c r="E98" s="105" t="s">
        <v>2</v>
      </c>
    </row>
    <row r="99" spans="1:5">
      <c r="A99" s="37">
        <v>1</v>
      </c>
      <c r="B99" s="38" t="s">
        <v>157</v>
      </c>
      <c r="C99" s="40">
        <v>1000000</v>
      </c>
      <c r="D99" s="49" t="s">
        <v>160</v>
      </c>
      <c r="E99" s="36"/>
    </row>
    <row r="100" spans="1:5">
      <c r="A100" s="37">
        <v>2</v>
      </c>
      <c r="B100" s="38" t="s">
        <v>158</v>
      </c>
      <c r="C100" s="40">
        <v>200000</v>
      </c>
      <c r="D100" s="49" t="s">
        <v>152</v>
      </c>
      <c r="E100" s="36"/>
    </row>
    <row r="101" spans="1:5" ht="17.25" thickBot="1">
      <c r="A101" s="17">
        <v>3</v>
      </c>
      <c r="B101" s="67" t="s">
        <v>159</v>
      </c>
      <c r="C101" s="64">
        <v>100000</v>
      </c>
      <c r="D101" s="65" t="s">
        <v>161</v>
      </c>
      <c r="E101" s="17"/>
    </row>
    <row r="102" spans="1:5" ht="18" thickTop="1" thickBot="1">
      <c r="A102" s="58" t="s">
        <v>28</v>
      </c>
      <c r="B102" s="101" t="s">
        <v>163</v>
      </c>
      <c r="C102" s="63">
        <f>SUM(C99:C101)</f>
        <v>1300000</v>
      </c>
      <c r="D102" s="59"/>
      <c r="E102" s="61"/>
    </row>
    <row r="103" spans="1:5" ht="17.25" thickBot="1"/>
    <row r="104" spans="1:5">
      <c r="A104" s="51" t="s">
        <v>21</v>
      </c>
      <c r="B104" s="52"/>
      <c r="C104" s="52"/>
      <c r="D104" s="52"/>
      <c r="E104" s="53"/>
    </row>
    <row r="105" spans="1:5" ht="17.25" thickBot="1">
      <c r="A105" s="79" t="s">
        <v>17</v>
      </c>
      <c r="B105" s="80" t="s">
        <v>22</v>
      </c>
      <c r="C105" s="80" t="s">
        <v>1</v>
      </c>
      <c r="D105" s="80" t="s">
        <v>18</v>
      </c>
      <c r="E105" s="81" t="s">
        <v>2</v>
      </c>
    </row>
    <row r="106" spans="1:5" ht="17.25" thickBot="1">
      <c r="A106" s="109">
        <v>1</v>
      </c>
      <c r="B106" s="110" t="s">
        <v>39</v>
      </c>
      <c r="C106" s="111">
        <v>1000000</v>
      </c>
      <c r="D106" s="112" t="s">
        <v>162</v>
      </c>
      <c r="E106" s="113"/>
    </row>
    <row r="107" spans="1:5" ht="18" thickTop="1" thickBot="1">
      <c r="A107" s="58" t="s">
        <v>28</v>
      </c>
      <c r="B107" s="101" t="s">
        <v>85</v>
      </c>
      <c r="C107" s="63">
        <f>SUM(C106:C106)</f>
        <v>1000000</v>
      </c>
      <c r="D107" s="59"/>
      <c r="E107" s="61"/>
    </row>
    <row r="108" spans="1:5" ht="17.25" thickBot="1"/>
    <row r="109" spans="1:5">
      <c r="A109" s="51" t="s">
        <v>4</v>
      </c>
      <c r="B109" s="52"/>
      <c r="C109" s="52"/>
      <c r="D109" s="52"/>
      <c r="E109" s="53"/>
    </row>
    <row r="110" spans="1:5" ht="17.25" thickBot="1">
      <c r="A110" s="79" t="s">
        <v>17</v>
      </c>
      <c r="B110" s="80" t="s">
        <v>23</v>
      </c>
      <c r="C110" s="80" t="s">
        <v>1</v>
      </c>
      <c r="D110" s="80" t="s">
        <v>18</v>
      </c>
      <c r="E110" s="81" t="s">
        <v>2</v>
      </c>
    </row>
    <row r="111" spans="1:5" ht="17.25" thickBot="1">
      <c r="A111" s="76">
        <v>1</v>
      </c>
      <c r="B111" s="77"/>
      <c r="C111" s="77"/>
      <c r="D111" s="77"/>
      <c r="E111" s="78"/>
    </row>
    <row r="112" spans="1:5" ht="18" thickTop="1" thickBot="1">
      <c r="A112" s="58" t="s">
        <v>28</v>
      </c>
      <c r="B112" s="59"/>
      <c r="C112" s="60">
        <f>SUM(C111)</f>
        <v>0</v>
      </c>
      <c r="D112" s="59"/>
      <c r="E112" s="61"/>
    </row>
    <row r="113" spans="1:5" ht="17.25" thickBot="1"/>
    <row r="114" spans="1:5">
      <c r="A114" s="51" t="s">
        <v>26</v>
      </c>
      <c r="B114" s="52"/>
      <c r="C114" s="52"/>
      <c r="D114" s="52"/>
      <c r="E114" s="53"/>
    </row>
    <row r="115" spans="1:5" ht="17.25" thickBot="1">
      <c r="A115" s="79" t="s">
        <v>17</v>
      </c>
      <c r="B115" s="80" t="s">
        <v>24</v>
      </c>
      <c r="C115" s="80" t="s">
        <v>1</v>
      </c>
      <c r="D115" s="80" t="s">
        <v>18</v>
      </c>
      <c r="E115" s="81" t="s">
        <v>2</v>
      </c>
    </row>
    <row r="116" spans="1:5" ht="17.25" thickBot="1">
      <c r="A116" s="76">
        <v>1</v>
      </c>
      <c r="B116" s="77"/>
      <c r="C116" s="83">
        <v>1432</v>
      </c>
      <c r="D116" s="84" t="s">
        <v>164</v>
      </c>
      <c r="E116" s="116" t="s">
        <v>165</v>
      </c>
    </row>
    <row r="117" spans="1:5" ht="18" thickTop="1" thickBot="1">
      <c r="A117" s="58" t="s">
        <v>28</v>
      </c>
      <c r="B117" s="59"/>
      <c r="C117" s="63">
        <f>SUM(C116)</f>
        <v>1432</v>
      </c>
      <c r="D117" s="59"/>
      <c r="E117" s="61"/>
    </row>
    <row r="118" spans="1:5" ht="17.25" thickBot="1"/>
    <row r="119" spans="1:5">
      <c r="A119" s="51" t="s">
        <v>5</v>
      </c>
      <c r="B119" s="52"/>
      <c r="C119" s="52"/>
      <c r="D119" s="52"/>
      <c r="E119" s="53"/>
    </row>
    <row r="120" spans="1:5" ht="17.25" thickBot="1">
      <c r="A120" s="79" t="s">
        <v>17</v>
      </c>
      <c r="B120" s="80" t="s">
        <v>25</v>
      </c>
      <c r="C120" s="80" t="s">
        <v>1</v>
      </c>
      <c r="D120" s="80" t="s">
        <v>18</v>
      </c>
      <c r="E120" s="81" t="s">
        <v>2</v>
      </c>
    </row>
    <row r="121" spans="1:5">
      <c r="A121" s="9">
        <v>1</v>
      </c>
      <c r="B121" s="10" t="s">
        <v>179</v>
      </c>
      <c r="C121" s="48">
        <v>758</v>
      </c>
      <c r="D121" s="44" t="s">
        <v>167</v>
      </c>
      <c r="E121" s="92"/>
    </row>
    <row r="122" spans="1:5">
      <c r="A122" s="6">
        <v>2</v>
      </c>
      <c r="B122" s="10" t="s">
        <v>179</v>
      </c>
      <c r="C122" s="48">
        <v>524</v>
      </c>
      <c r="D122" s="44" t="s">
        <v>168</v>
      </c>
      <c r="E122" s="54"/>
    </row>
    <row r="123" spans="1:5">
      <c r="A123" s="6">
        <v>3</v>
      </c>
      <c r="B123" s="10" t="s">
        <v>179</v>
      </c>
      <c r="C123" s="48">
        <v>457</v>
      </c>
      <c r="D123" s="44" t="s">
        <v>170</v>
      </c>
      <c r="E123" s="54"/>
    </row>
    <row r="124" spans="1:5">
      <c r="A124" s="6">
        <v>4</v>
      </c>
      <c r="B124" s="10" t="s">
        <v>179</v>
      </c>
      <c r="C124" s="48">
        <v>457</v>
      </c>
      <c r="D124" s="44" t="s">
        <v>171</v>
      </c>
      <c r="E124" s="54"/>
    </row>
    <row r="125" spans="1:5">
      <c r="A125" s="6">
        <v>5</v>
      </c>
      <c r="B125" s="10" t="s">
        <v>179</v>
      </c>
      <c r="C125" s="48">
        <v>457</v>
      </c>
      <c r="D125" s="44" t="s">
        <v>169</v>
      </c>
      <c r="E125" s="54"/>
    </row>
    <row r="126" spans="1:5">
      <c r="A126" s="6">
        <v>6</v>
      </c>
      <c r="B126" s="10" t="s">
        <v>179</v>
      </c>
      <c r="C126" s="48">
        <v>457</v>
      </c>
      <c r="D126" s="44" t="s">
        <v>172</v>
      </c>
      <c r="E126" s="54"/>
    </row>
    <row r="127" spans="1:5">
      <c r="A127" s="6">
        <v>7</v>
      </c>
      <c r="B127" s="10" t="s">
        <v>179</v>
      </c>
      <c r="C127" s="48">
        <v>457</v>
      </c>
      <c r="D127" s="44" t="s">
        <v>173</v>
      </c>
      <c r="E127" s="54"/>
    </row>
    <row r="128" spans="1:5">
      <c r="A128" s="6">
        <v>8</v>
      </c>
      <c r="B128" s="10" t="s">
        <v>179</v>
      </c>
      <c r="C128" s="48">
        <v>438</v>
      </c>
      <c r="D128" s="44" t="s">
        <v>174</v>
      </c>
      <c r="E128" s="54"/>
    </row>
    <row r="129" spans="1:5">
      <c r="A129" s="6">
        <v>9</v>
      </c>
      <c r="B129" s="10" t="s">
        <v>179</v>
      </c>
      <c r="C129" s="48">
        <v>418</v>
      </c>
      <c r="D129" s="44" t="s">
        <v>175</v>
      </c>
      <c r="E129" s="54"/>
    </row>
    <row r="130" spans="1:5">
      <c r="A130" s="6">
        <v>10</v>
      </c>
      <c r="B130" s="10" t="s">
        <v>179</v>
      </c>
      <c r="C130" s="48">
        <v>418</v>
      </c>
      <c r="D130" s="44" t="s">
        <v>166</v>
      </c>
      <c r="E130" s="54"/>
    </row>
    <row r="131" spans="1:5">
      <c r="A131" s="6">
        <v>11</v>
      </c>
      <c r="B131" s="10" t="s">
        <v>179</v>
      </c>
      <c r="C131" s="48">
        <v>380</v>
      </c>
      <c r="D131" s="44" t="s">
        <v>176</v>
      </c>
      <c r="E131" s="54"/>
    </row>
    <row r="132" spans="1:5">
      <c r="A132" s="6">
        <v>12</v>
      </c>
      <c r="B132" s="10" t="s">
        <v>179</v>
      </c>
      <c r="C132" s="42">
        <v>1100</v>
      </c>
      <c r="D132" s="44" t="s">
        <v>177</v>
      </c>
      <c r="E132" s="54"/>
    </row>
    <row r="133" spans="1:5" ht="17.25" thickBot="1">
      <c r="A133" s="16">
        <v>13</v>
      </c>
      <c r="B133" s="77" t="s">
        <v>179</v>
      </c>
      <c r="C133" s="117">
        <v>961</v>
      </c>
      <c r="D133" s="74" t="s">
        <v>178</v>
      </c>
      <c r="E133" s="62"/>
    </row>
    <row r="134" spans="1:5" ht="18" thickTop="1" thickBot="1">
      <c r="A134" s="58" t="s">
        <v>28</v>
      </c>
      <c r="B134" s="59" t="s">
        <v>180</v>
      </c>
      <c r="C134" s="63">
        <f>SUM(C121:C133)</f>
        <v>7282</v>
      </c>
      <c r="D134" s="59"/>
      <c r="E134" s="61"/>
    </row>
    <row r="135" spans="1:5" ht="17.25" thickBot="1"/>
    <row r="136" spans="1:5">
      <c r="A136" s="51" t="s">
        <v>27</v>
      </c>
      <c r="B136" s="52"/>
      <c r="C136" s="52"/>
      <c r="D136" s="52"/>
      <c r="E136" s="53"/>
    </row>
    <row r="137" spans="1:5" ht="17.25" thickBot="1">
      <c r="A137" s="79" t="s">
        <v>17</v>
      </c>
      <c r="B137" s="80" t="s">
        <v>13</v>
      </c>
      <c r="C137" s="80" t="s">
        <v>1</v>
      </c>
      <c r="D137" s="80" t="s">
        <v>12</v>
      </c>
      <c r="E137" s="81" t="s">
        <v>2</v>
      </c>
    </row>
    <row r="138" spans="1:5">
      <c r="A138" s="85">
        <v>1</v>
      </c>
      <c r="B138" s="46" t="s">
        <v>181</v>
      </c>
      <c r="C138" s="43">
        <v>285000</v>
      </c>
      <c r="D138" s="47" t="s">
        <v>202</v>
      </c>
      <c r="E138" s="118" t="s">
        <v>233</v>
      </c>
    </row>
    <row r="139" spans="1:5">
      <c r="A139" s="85">
        <v>2</v>
      </c>
      <c r="B139" s="46" t="s">
        <v>182</v>
      </c>
      <c r="C139" s="43">
        <v>27500</v>
      </c>
      <c r="D139" s="47">
        <v>12.01</v>
      </c>
      <c r="E139" s="118" t="s">
        <v>234</v>
      </c>
    </row>
    <row r="140" spans="1:5">
      <c r="A140" s="85">
        <v>3</v>
      </c>
      <c r="B140" s="46" t="s">
        <v>259</v>
      </c>
      <c r="C140" s="43">
        <v>313000</v>
      </c>
      <c r="D140" s="47" t="s">
        <v>203</v>
      </c>
      <c r="E140" s="118" t="s">
        <v>260</v>
      </c>
    </row>
    <row r="141" spans="1:5">
      <c r="A141" s="85">
        <v>4</v>
      </c>
      <c r="B141" s="46" t="s">
        <v>183</v>
      </c>
      <c r="C141" s="43">
        <v>9600</v>
      </c>
      <c r="D141" s="47" t="s">
        <v>204</v>
      </c>
      <c r="E141" s="118" t="s">
        <v>235</v>
      </c>
    </row>
    <row r="142" spans="1:5">
      <c r="A142" s="85">
        <v>5</v>
      </c>
      <c r="B142" s="46" t="s">
        <v>56</v>
      </c>
      <c r="C142" s="43">
        <v>12000</v>
      </c>
      <c r="D142" s="47" t="s">
        <v>205</v>
      </c>
      <c r="E142" s="118" t="s">
        <v>236</v>
      </c>
    </row>
    <row r="143" spans="1:5">
      <c r="A143" s="85">
        <v>6</v>
      </c>
      <c r="B143" s="46" t="s">
        <v>135</v>
      </c>
      <c r="C143" s="43">
        <v>177000</v>
      </c>
      <c r="D143" s="47" t="s">
        <v>205</v>
      </c>
      <c r="E143" s="118" t="s">
        <v>237</v>
      </c>
    </row>
    <row r="144" spans="1:5">
      <c r="A144" s="85">
        <v>7</v>
      </c>
      <c r="B144" s="46" t="s">
        <v>183</v>
      </c>
      <c r="C144" s="43">
        <v>6000</v>
      </c>
      <c r="D144" s="47" t="s">
        <v>206</v>
      </c>
      <c r="E144" s="118" t="s">
        <v>235</v>
      </c>
    </row>
    <row r="145" spans="1:5">
      <c r="A145" s="85">
        <v>8</v>
      </c>
      <c r="B145" s="46" t="s">
        <v>54</v>
      </c>
      <c r="C145" s="43">
        <v>250000</v>
      </c>
      <c r="D145" s="47" t="s">
        <v>207</v>
      </c>
      <c r="E145" s="118" t="s">
        <v>238</v>
      </c>
    </row>
    <row r="146" spans="1:5">
      <c r="A146" s="85">
        <v>9</v>
      </c>
      <c r="B146" s="46" t="s">
        <v>184</v>
      </c>
      <c r="C146" s="43">
        <v>65700</v>
      </c>
      <c r="D146" s="47" t="s">
        <v>208</v>
      </c>
      <c r="E146" s="118" t="s">
        <v>239</v>
      </c>
    </row>
    <row r="147" spans="1:5">
      <c r="A147" s="85">
        <v>10</v>
      </c>
      <c r="B147" s="46" t="s">
        <v>184</v>
      </c>
      <c r="C147" s="43">
        <v>75000</v>
      </c>
      <c r="D147" s="47" t="s">
        <v>209</v>
      </c>
      <c r="E147" s="118" t="s">
        <v>239</v>
      </c>
    </row>
    <row r="148" spans="1:5">
      <c r="A148" s="85">
        <v>11</v>
      </c>
      <c r="B148" s="46" t="s">
        <v>184</v>
      </c>
      <c r="C148" s="43">
        <v>73900</v>
      </c>
      <c r="D148" s="47" t="s">
        <v>210</v>
      </c>
      <c r="E148" s="118" t="s">
        <v>261</v>
      </c>
    </row>
    <row r="149" spans="1:5">
      <c r="A149" s="85">
        <v>12</v>
      </c>
      <c r="B149" s="46" t="s">
        <v>184</v>
      </c>
      <c r="C149" s="43">
        <v>60200</v>
      </c>
      <c r="D149" s="47" t="s">
        <v>211</v>
      </c>
      <c r="E149" s="118" t="s">
        <v>262</v>
      </c>
    </row>
    <row r="150" spans="1:5">
      <c r="A150" s="85">
        <v>13</v>
      </c>
      <c r="B150" s="46" t="s">
        <v>56</v>
      </c>
      <c r="C150" s="43">
        <v>12000</v>
      </c>
      <c r="D150" s="47" t="s">
        <v>212</v>
      </c>
      <c r="E150" s="118" t="s">
        <v>240</v>
      </c>
    </row>
    <row r="151" spans="1:5">
      <c r="A151" s="85">
        <v>14</v>
      </c>
      <c r="B151" s="46" t="s">
        <v>54</v>
      </c>
      <c r="C151" s="43">
        <v>33000</v>
      </c>
      <c r="D151" s="47" t="s">
        <v>213</v>
      </c>
      <c r="E151" s="118" t="s">
        <v>234</v>
      </c>
    </row>
    <row r="152" spans="1:5">
      <c r="A152" s="85">
        <v>15</v>
      </c>
      <c r="B152" s="46" t="s">
        <v>185</v>
      </c>
      <c r="C152" s="43">
        <v>67000</v>
      </c>
      <c r="D152" s="47" t="s">
        <v>213</v>
      </c>
      <c r="E152" s="118" t="s">
        <v>237</v>
      </c>
    </row>
    <row r="153" spans="1:5">
      <c r="A153" s="85">
        <v>16</v>
      </c>
      <c r="B153" s="46" t="s">
        <v>100</v>
      </c>
      <c r="C153" s="43">
        <v>25000</v>
      </c>
      <c r="D153" s="47" t="s">
        <v>214</v>
      </c>
      <c r="E153" s="118" t="s">
        <v>234</v>
      </c>
    </row>
    <row r="154" spans="1:5">
      <c r="A154" s="85">
        <v>17</v>
      </c>
      <c r="B154" s="46" t="s">
        <v>186</v>
      </c>
      <c r="C154" s="43">
        <v>17100</v>
      </c>
      <c r="D154" s="47">
        <v>5.27</v>
      </c>
      <c r="E154" s="118" t="s">
        <v>241</v>
      </c>
    </row>
    <row r="155" spans="1:5">
      <c r="A155" s="85">
        <v>18</v>
      </c>
      <c r="B155" s="46" t="s">
        <v>184</v>
      </c>
      <c r="C155" s="43">
        <v>185900</v>
      </c>
      <c r="D155" s="47">
        <v>5.27</v>
      </c>
      <c r="E155" s="118" t="s">
        <v>263</v>
      </c>
    </row>
    <row r="156" spans="1:5">
      <c r="A156" s="85">
        <v>19</v>
      </c>
      <c r="B156" s="46" t="s">
        <v>186</v>
      </c>
      <c r="C156" s="43">
        <v>5640</v>
      </c>
      <c r="D156" s="47" t="s">
        <v>215</v>
      </c>
      <c r="E156" s="118" t="s">
        <v>241</v>
      </c>
    </row>
    <row r="157" spans="1:5">
      <c r="A157" s="85">
        <v>20</v>
      </c>
      <c r="B157" s="46" t="s">
        <v>54</v>
      </c>
      <c r="C157" s="43">
        <v>26000</v>
      </c>
      <c r="D157" s="47" t="s">
        <v>216</v>
      </c>
      <c r="E157" s="118" t="s">
        <v>264</v>
      </c>
    </row>
    <row r="158" spans="1:5">
      <c r="A158" s="85">
        <v>21</v>
      </c>
      <c r="B158" s="46" t="s">
        <v>187</v>
      </c>
      <c r="C158" s="43">
        <v>20100</v>
      </c>
      <c r="D158" s="47" t="s">
        <v>217</v>
      </c>
      <c r="E158" s="118" t="s">
        <v>242</v>
      </c>
    </row>
    <row r="159" spans="1:5">
      <c r="A159" s="85">
        <v>22</v>
      </c>
      <c r="B159" s="46" t="s">
        <v>135</v>
      </c>
      <c r="C159" s="43">
        <v>590000</v>
      </c>
      <c r="D159" s="47" t="s">
        <v>218</v>
      </c>
      <c r="E159" s="118" t="s">
        <v>265</v>
      </c>
    </row>
    <row r="160" spans="1:5">
      <c r="A160" s="85">
        <v>23</v>
      </c>
      <c r="B160" s="46" t="s">
        <v>143</v>
      </c>
      <c r="C160" s="43">
        <v>300000</v>
      </c>
      <c r="D160" s="47" t="s">
        <v>219</v>
      </c>
      <c r="E160" s="118" t="s">
        <v>266</v>
      </c>
    </row>
    <row r="161" spans="1:5">
      <c r="A161" s="85">
        <v>24</v>
      </c>
      <c r="B161" s="46" t="s">
        <v>188</v>
      </c>
      <c r="C161" s="43">
        <v>190000</v>
      </c>
      <c r="D161" s="47" t="s">
        <v>219</v>
      </c>
      <c r="E161" s="118" t="s">
        <v>243</v>
      </c>
    </row>
    <row r="162" spans="1:5">
      <c r="A162" s="85">
        <v>25</v>
      </c>
      <c r="B162" s="46" t="s">
        <v>189</v>
      </c>
      <c r="C162" s="43">
        <v>100000</v>
      </c>
      <c r="D162" s="47" t="s">
        <v>219</v>
      </c>
      <c r="E162" s="118" t="s">
        <v>244</v>
      </c>
    </row>
    <row r="163" spans="1:5">
      <c r="A163" s="85">
        <v>26</v>
      </c>
      <c r="B163" s="46" t="s">
        <v>190</v>
      </c>
      <c r="C163" s="43">
        <v>50000</v>
      </c>
      <c r="D163" s="47" t="s">
        <v>219</v>
      </c>
      <c r="E163" s="118" t="s">
        <v>244</v>
      </c>
    </row>
    <row r="164" spans="1:5">
      <c r="A164" s="85">
        <v>27</v>
      </c>
      <c r="B164" s="46" t="s">
        <v>191</v>
      </c>
      <c r="C164" s="43">
        <v>12000</v>
      </c>
      <c r="D164" s="47" t="s">
        <v>219</v>
      </c>
      <c r="E164" s="118" t="s">
        <v>245</v>
      </c>
    </row>
    <row r="165" spans="1:5">
      <c r="A165" s="85">
        <v>28</v>
      </c>
      <c r="B165" s="46" t="s">
        <v>192</v>
      </c>
      <c r="C165" s="43">
        <v>300000</v>
      </c>
      <c r="D165" s="47" t="s">
        <v>219</v>
      </c>
      <c r="E165" s="118" t="s">
        <v>246</v>
      </c>
    </row>
    <row r="166" spans="1:5">
      <c r="A166" s="85">
        <v>29</v>
      </c>
      <c r="B166" s="46" t="s">
        <v>193</v>
      </c>
      <c r="C166" s="43">
        <v>500000</v>
      </c>
      <c r="D166" s="47" t="s">
        <v>219</v>
      </c>
      <c r="E166" s="118" t="s">
        <v>247</v>
      </c>
    </row>
    <row r="167" spans="1:5">
      <c r="A167" s="85">
        <v>30</v>
      </c>
      <c r="B167" s="46" t="s">
        <v>194</v>
      </c>
      <c r="C167" s="43">
        <v>50000</v>
      </c>
      <c r="D167" s="47" t="s">
        <v>219</v>
      </c>
      <c r="E167" s="118" t="s">
        <v>244</v>
      </c>
    </row>
    <row r="168" spans="1:5">
      <c r="A168" s="85">
        <v>31</v>
      </c>
      <c r="B168" s="46" t="s">
        <v>195</v>
      </c>
      <c r="C168" s="43">
        <v>50000</v>
      </c>
      <c r="D168" s="47" t="s">
        <v>219</v>
      </c>
      <c r="E168" s="118" t="s">
        <v>244</v>
      </c>
    </row>
    <row r="169" spans="1:5">
      <c r="A169" s="85">
        <v>32</v>
      </c>
      <c r="B169" s="46" t="s">
        <v>54</v>
      </c>
      <c r="C169" s="43">
        <v>500000</v>
      </c>
      <c r="D169" s="47" t="s">
        <v>219</v>
      </c>
      <c r="E169" s="118" t="s">
        <v>248</v>
      </c>
    </row>
    <row r="170" spans="1:5">
      <c r="A170" s="85">
        <v>33</v>
      </c>
      <c r="B170" s="46" t="s">
        <v>196</v>
      </c>
      <c r="C170" s="43">
        <v>200000</v>
      </c>
      <c r="D170" s="47" t="s">
        <v>220</v>
      </c>
      <c r="E170" s="118" t="s">
        <v>249</v>
      </c>
    </row>
    <row r="171" spans="1:5">
      <c r="A171" s="85">
        <v>34</v>
      </c>
      <c r="B171" s="46" t="s">
        <v>197</v>
      </c>
      <c r="C171" s="43">
        <v>300000</v>
      </c>
      <c r="D171" s="47" t="s">
        <v>221</v>
      </c>
      <c r="E171" s="118" t="s">
        <v>250</v>
      </c>
    </row>
    <row r="172" spans="1:5">
      <c r="A172" s="85">
        <v>35</v>
      </c>
      <c r="B172" s="46" t="s">
        <v>198</v>
      </c>
      <c r="C172" s="43">
        <v>1367000</v>
      </c>
      <c r="D172" s="47" t="s">
        <v>222</v>
      </c>
      <c r="E172" s="118" t="s">
        <v>267</v>
      </c>
    </row>
    <row r="173" spans="1:5">
      <c r="A173" s="85">
        <v>36</v>
      </c>
      <c r="B173" s="46" t="s">
        <v>16</v>
      </c>
      <c r="C173" s="43">
        <v>46700</v>
      </c>
      <c r="D173" s="47" t="s">
        <v>223</v>
      </c>
      <c r="E173" s="118" t="s">
        <v>251</v>
      </c>
    </row>
    <row r="174" spans="1:5">
      <c r="A174" s="85">
        <v>37</v>
      </c>
      <c r="B174" s="46" t="s">
        <v>56</v>
      </c>
      <c r="C174" s="43">
        <v>12000</v>
      </c>
      <c r="D174" s="47" t="s">
        <v>224</v>
      </c>
      <c r="E174" s="118" t="s">
        <v>252</v>
      </c>
    </row>
    <row r="175" spans="1:5">
      <c r="A175" s="85">
        <v>38</v>
      </c>
      <c r="B175" s="46" t="s">
        <v>199</v>
      </c>
      <c r="C175" s="43">
        <v>880000</v>
      </c>
      <c r="D175" s="47" t="s">
        <v>225</v>
      </c>
      <c r="E175" s="118" t="s">
        <v>268</v>
      </c>
    </row>
    <row r="176" spans="1:5">
      <c r="A176" s="85">
        <v>39</v>
      </c>
      <c r="B176" s="46" t="s">
        <v>54</v>
      </c>
      <c r="C176" s="43">
        <v>12500</v>
      </c>
      <c r="D176" s="47" t="s">
        <v>226</v>
      </c>
      <c r="E176" s="118" t="s">
        <v>253</v>
      </c>
    </row>
    <row r="177" spans="1:5">
      <c r="A177" s="85">
        <v>40</v>
      </c>
      <c r="B177" s="46" t="s">
        <v>200</v>
      </c>
      <c r="C177" s="43">
        <v>57000</v>
      </c>
      <c r="D177" s="47" t="s">
        <v>227</v>
      </c>
      <c r="E177" s="118" t="s">
        <v>254</v>
      </c>
    </row>
    <row r="178" spans="1:5">
      <c r="A178" s="85">
        <v>41</v>
      </c>
      <c r="B178" s="46" t="s">
        <v>184</v>
      </c>
      <c r="C178" s="43">
        <v>128000</v>
      </c>
      <c r="D178" s="47" t="s">
        <v>227</v>
      </c>
      <c r="E178" s="118" t="s">
        <v>269</v>
      </c>
    </row>
    <row r="179" spans="1:5">
      <c r="A179" s="85">
        <v>42</v>
      </c>
      <c r="B179" s="46" t="s">
        <v>201</v>
      </c>
      <c r="C179" s="43">
        <v>40000</v>
      </c>
      <c r="D179" s="47" t="s">
        <v>228</v>
      </c>
      <c r="E179" s="118" t="s">
        <v>255</v>
      </c>
    </row>
    <row r="180" spans="1:5">
      <c r="A180" s="85">
        <v>43</v>
      </c>
      <c r="B180" s="46" t="s">
        <v>189</v>
      </c>
      <c r="C180" s="43">
        <v>1500000</v>
      </c>
      <c r="D180" s="47" t="s">
        <v>228</v>
      </c>
      <c r="E180" s="118" t="s">
        <v>256</v>
      </c>
    </row>
    <row r="181" spans="1:5">
      <c r="A181" s="85">
        <v>44</v>
      </c>
      <c r="B181" s="46" t="s">
        <v>192</v>
      </c>
      <c r="C181" s="43">
        <v>600000</v>
      </c>
      <c r="D181" s="47" t="s">
        <v>229</v>
      </c>
      <c r="E181" s="118" t="s">
        <v>270</v>
      </c>
    </row>
    <row r="182" spans="1:5">
      <c r="A182" s="85">
        <v>45</v>
      </c>
      <c r="B182" s="46" t="s">
        <v>184</v>
      </c>
      <c r="C182" s="43">
        <v>9300</v>
      </c>
      <c r="D182" s="47" t="s">
        <v>229</v>
      </c>
      <c r="E182" s="118" t="s">
        <v>271</v>
      </c>
    </row>
    <row r="183" spans="1:5">
      <c r="A183" s="85">
        <v>46</v>
      </c>
      <c r="B183" s="46" t="s">
        <v>54</v>
      </c>
      <c r="C183" s="43">
        <v>97700</v>
      </c>
      <c r="D183" s="47" t="s">
        <v>230</v>
      </c>
      <c r="E183" s="118" t="s">
        <v>257</v>
      </c>
    </row>
    <row r="184" spans="1:5">
      <c r="A184" s="85">
        <v>47</v>
      </c>
      <c r="B184" s="46" t="s">
        <v>188</v>
      </c>
      <c r="C184" s="43">
        <v>115000</v>
      </c>
      <c r="D184" s="47" t="s">
        <v>231</v>
      </c>
      <c r="E184" s="118" t="s">
        <v>258</v>
      </c>
    </row>
    <row r="185" spans="1:5" ht="17.25" thickBot="1">
      <c r="A185" s="102">
        <v>48</v>
      </c>
      <c r="B185" s="72" t="s">
        <v>184</v>
      </c>
      <c r="C185" s="73">
        <v>11000</v>
      </c>
      <c r="D185" s="119" t="s">
        <v>232</v>
      </c>
      <c r="E185" s="120" t="s">
        <v>272</v>
      </c>
    </row>
    <row r="186" spans="1:5" ht="18" thickTop="1" thickBot="1">
      <c r="A186" s="58" t="s">
        <v>28</v>
      </c>
      <c r="B186" s="101" t="s">
        <v>273</v>
      </c>
      <c r="C186" s="71">
        <f>SUM(C138:C185)</f>
        <v>9764840</v>
      </c>
      <c r="D186" s="59"/>
      <c r="E186" s="61"/>
    </row>
  </sheetData>
  <mergeCells count="21">
    <mergeCell ref="A114:E114"/>
    <mergeCell ref="A119:E119"/>
    <mergeCell ref="A136:E136"/>
    <mergeCell ref="D19:E19"/>
    <mergeCell ref="D20:E20"/>
    <mergeCell ref="A32:E32"/>
    <mergeCell ref="A97:E97"/>
    <mergeCell ref="A104:E104"/>
    <mergeCell ref="A109:E109"/>
    <mergeCell ref="D13:E13"/>
    <mergeCell ref="D14:E14"/>
    <mergeCell ref="D15:E15"/>
    <mergeCell ref="D16:E16"/>
    <mergeCell ref="D17:E17"/>
    <mergeCell ref="D18:E18"/>
    <mergeCell ref="A2:E2"/>
    <mergeCell ref="A4:E4"/>
    <mergeCell ref="D9:E9"/>
    <mergeCell ref="D10:E10"/>
    <mergeCell ref="D11:E11"/>
    <mergeCell ref="D12:E1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2020삼청미인회계</vt:lpstr>
      <vt:lpstr>2019삼청미인회계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</dc:creator>
  <cp:lastModifiedBy>1F</cp:lastModifiedBy>
  <cp:lastPrinted>2021-03-13T07:22:04Z</cp:lastPrinted>
  <dcterms:created xsi:type="dcterms:W3CDTF">2021-02-27T04:43:31Z</dcterms:created>
  <dcterms:modified xsi:type="dcterms:W3CDTF">2021-03-13T07:45:05Z</dcterms:modified>
</cp:coreProperties>
</file>